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915" windowWidth="15180" windowHeight="4380" firstSheet="6" activeTab="16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</sheets>
  <definedNames>
    <definedName name="_xlnm.Print_Titles" localSheetId="13">'2004'!$1:$2</definedName>
    <definedName name="_xlnm.Print_Titles" localSheetId="14">'2005'!$1:$2</definedName>
    <definedName name="_xlnm.Print_Titles" localSheetId="15">'2006'!$1:$2</definedName>
    <definedName name="_xlnm.Print_Titles" localSheetId="16">'2007'!$1:$2</definedName>
  </definedNames>
  <calcPr fullCalcOnLoad="1"/>
</workbook>
</file>

<file path=xl/comments1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0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1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2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3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4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5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6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17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2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3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4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5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6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7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8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comments9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C2" authorId="0">
      <text>
        <r>
          <rPr>
            <b/>
            <sz val="8"/>
            <rFont val="Tahoma"/>
            <family val="0"/>
          </rPr>
          <t>DW: Gross assessments for tuition &amp; mandatory fees less institutional discounts &amp; waivers, state-funded student financial aid, and medical student tuition revenues.</t>
        </r>
      </text>
    </comment>
    <comment ref="D2" authorId="0">
      <text>
        <r>
          <rPr>
            <b/>
            <sz val="8"/>
            <rFont val="Tahoma"/>
            <family val="0"/>
          </rPr>
          <t>DW: Educational Appropriations plus Net Tuition Revenue.</t>
        </r>
      </text>
    </comment>
    <comment ref="E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</commentList>
</comments>
</file>

<file path=xl/sharedStrings.xml><?xml version="1.0" encoding="utf-8"?>
<sst xmlns="http://schemas.openxmlformats.org/spreadsheetml/2006/main" count="1105" uniqueCount="81">
  <si>
    <t>HECA</t>
  </si>
  <si>
    <t>EMI</t>
  </si>
  <si>
    <t>COLA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</si>
  <si>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</si>
  <si>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</si>
  <si>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</si>
  <si>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</si>
  <si>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</si>
  <si>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</si>
  <si>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</si>
  <si>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</si>
  <si>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</si>
  <si>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</si>
  <si>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</si>
  <si>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</si>
  <si>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</si>
  <si>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</si>
  <si>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</si>
  <si>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</si>
  <si>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</si>
  <si>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</si>
  <si>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</si>
  <si>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</si>
  <si>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</si>
  <si>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</si>
  <si>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</si>
  <si>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</si>
  <si>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</si>
  <si>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</si>
  <si>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</si>
  <si>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</si>
  <si>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</si>
  <si>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</si>
  <si>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</si>
  <si>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</si>
  <si>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</si>
  <si>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</si>
  <si>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</si>
  <si>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</si>
  <si>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</si>
  <si>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</si>
  <si>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</si>
  <si>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</si>
  <si>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</si>
  <si>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</si>
  <si>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</si>
  <si>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</si>
  <si>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</si>
  <si>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</si>
  <si>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</si>
  <si>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</si>
  <si>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</si>
  <si>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</si>
  <si>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</si>
  <si>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Educational Approps for Public HE</t>
  </si>
  <si>
    <t>Public HE Net Tuition Revenue</t>
  </si>
  <si>
    <t>Total Educational Revenues</t>
  </si>
  <si>
    <t>Public Net FTE</t>
  </si>
  <si>
    <t>FY 1991 Total Educational Revenues per FTE</t>
  </si>
  <si>
    <t>Total Educational Revenues per FTE</t>
  </si>
  <si>
    <t>FY 1992 Total Educational Revenues per FTE</t>
  </si>
  <si>
    <t>State</t>
  </si>
  <si>
    <t>FY 1993 Total Educational Revenues per FTE</t>
  </si>
  <si>
    <t>FY 1994 Total Educational Revenues per FTE</t>
  </si>
  <si>
    <t>FY 1995 Total Educational Revenues per FTE</t>
  </si>
  <si>
    <t>FY 1996 Total Educational Revenues per FTE</t>
  </si>
  <si>
    <t>FY 1997 Total Educational Revenues per FTE</t>
  </si>
  <si>
    <t>FY 1998 Total Educational Revenues per FTE</t>
  </si>
  <si>
    <t>FY 1999 Total Educational Revenues per FTE</t>
  </si>
  <si>
    <t>FY 2000 Total Educational Revenues per FTE</t>
  </si>
  <si>
    <t>FY 2001 Total Educational Revenues per FTE</t>
  </si>
  <si>
    <t>FY 2002 Total Educational Revenues per FTE</t>
  </si>
  <si>
    <t>FY 2003 Total Educational Revenues per FTE</t>
  </si>
  <si>
    <t>FY 2004 Total Educational Revenues per FTE</t>
  </si>
  <si>
    <t>Nominal, adj for enr mix</t>
  </si>
  <si>
    <t>Nominal, adj for cost of living</t>
  </si>
  <si>
    <t>With all 3 adjustments</t>
  </si>
  <si>
    <t>FY 2005 Total Educational Revenues per FTE</t>
  </si>
  <si>
    <t>FY 2006 Total Educational Revenues per FTE</t>
  </si>
  <si>
    <t>Constant 2007 dollars</t>
  </si>
  <si>
    <t>FY 2007 Total Educational Revenues per FTE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</si>
</sst>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0_);_(* \(#,##0.00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2" fillId="0" borderId="1" xfId="15" applyNumberFormat="1" applyFont="1" applyFill="1" applyBorder="1" applyAlignment="1">
      <alignment horizontal="centerContinuous"/>
    </xf>
    <xf numFmtId="165" fontId="1" fillId="0" borderId="0" xfId="15" applyNumberFormat="1" applyFont="1" applyFill="1" applyBorder="1" applyAlignment="1">
      <alignment/>
    </xf>
    <xf numFmtId="165" fontId="1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165" fontId="3" fillId="2" borderId="0" xfId="15" applyNumberFormat="1" applyFont="1" applyFill="1" applyAlignment="1">
      <alignment/>
    </xf>
    <xf numFmtId="166" fontId="1" fillId="0" borderId="0" xfId="0" applyNumberFormat="1" applyFont="1" applyFill="1" applyBorder="1" applyAlignment="1">
      <alignment/>
    </xf>
    <xf numFmtId="167" fontId="2" fillId="0" borderId="1" xfId="15" applyNumberFormat="1" applyFont="1" applyFill="1" applyBorder="1" applyAlignment="1">
      <alignment horizontal="centerContinuous"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Alignment="1">
      <alignment/>
    </xf>
    <xf numFmtId="165" fontId="2" fillId="0" borderId="2" xfId="15" applyNumberFormat="1" applyFont="1" applyFill="1" applyBorder="1" applyAlignment="1">
      <alignment horizontal="center" vertical="center" wrapText="1"/>
    </xf>
    <xf numFmtId="167" fontId="2" fillId="0" borderId="2" xfId="15" applyNumberFormat="1" applyFont="1" applyFill="1" applyBorder="1" applyAlignment="1">
      <alignment horizontal="center" vertical="center"/>
    </xf>
    <xf numFmtId="165" fontId="3" fillId="2" borderId="2" xfId="15" applyNumberFormat="1" applyFont="1" applyFill="1" applyBorder="1" applyAlignment="1">
      <alignment horizontal="center" vertical="center" wrapText="1"/>
    </xf>
    <xf numFmtId="165" fontId="3" fillId="2" borderId="2" xfId="1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165" fontId="6" fillId="2" borderId="0" xfId="15" applyNumberFormat="1" applyFont="1" applyFill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169" fontId="2" fillId="0" borderId="0" xfId="17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170" fontId="2" fillId="0" borderId="1" xfId="15" applyNumberFormat="1" applyFont="1" applyFill="1" applyBorder="1" applyAlignment="1">
      <alignment horizontal="centerContinuous"/>
    </xf>
    <xf numFmtId="170" fontId="2" fillId="0" borderId="2" xfId="15" applyNumberFormat="1" applyFont="1" applyFill="1" applyBorder="1" applyAlignment="1">
      <alignment horizontal="center" vertical="center"/>
    </xf>
    <xf numFmtId="170" fontId="1" fillId="0" borderId="0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3" fontId="2" fillId="0" borderId="0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3" width="16.00390625" style="5" bestFit="1" customWidth="1"/>
    <col min="4" max="4" width="16.421875" style="5" bestFit="1" customWidth="1"/>
    <col min="5" max="5" width="9.8515625" style="5" bestFit="1" customWidth="1"/>
    <col min="6" max="6" width="15.140625" style="5" bestFit="1" customWidth="1"/>
    <col min="7" max="9" width="6.00390625" style="11" bestFit="1" customWidth="1"/>
    <col min="10" max="13" width="9.140625" style="5" customWidth="1"/>
    <col min="14" max="16384" width="9.140625" style="1" customWidth="1"/>
  </cols>
  <sheetData>
    <row r="1" spans="1:9" ht="12.75">
      <c r="A1" s="17" t="s">
        <v>58</v>
      </c>
      <c r="B1" s="17"/>
      <c r="C1" s="17"/>
      <c r="D1" s="3"/>
      <c r="E1" s="3"/>
      <c r="F1" s="3"/>
      <c r="G1" s="9"/>
      <c r="H1" s="9"/>
      <c r="I1" s="9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557100000</v>
      </c>
      <c r="C3" s="4">
        <v>289200000</v>
      </c>
      <c r="D3" s="4">
        <f>SUM(B3:C3)</f>
        <v>846300000</v>
      </c>
      <c r="E3" s="4">
        <v>170454</v>
      </c>
      <c r="F3" s="4">
        <f>D3/E3</f>
        <v>4964.975887922841</v>
      </c>
      <c r="G3" s="8">
        <v>1.0415504175194106</v>
      </c>
      <c r="H3" s="8">
        <v>0.9081206877989668</v>
      </c>
      <c r="I3" s="8">
        <v>0.6004349057084792</v>
      </c>
      <c r="J3" s="7">
        <f aca="true" t="shared" si="0" ref="J3:J34">F3/G3</f>
        <v>4766.908835529618</v>
      </c>
      <c r="K3" s="7">
        <f aca="true" t="shared" si="1" ref="K3:K34">F3/H3</f>
        <v>5467.308425663739</v>
      </c>
      <c r="L3" s="7">
        <f aca="true" t="shared" si="2" ref="L3:L34">F3/I3</f>
        <v>8268.966112262327</v>
      </c>
      <c r="M3" s="7">
        <f aca="true" t="shared" si="3" ref="M3:M34">(F3/I3)/G3/H3</f>
        <v>8742.333007901605</v>
      </c>
    </row>
    <row r="4" spans="1:13" ht="11.25">
      <c r="A4" s="2" t="s">
        <v>4</v>
      </c>
      <c r="B4" s="4">
        <v>154100000</v>
      </c>
      <c r="C4" s="4">
        <v>27200000</v>
      </c>
      <c r="D4" s="4">
        <f aca="true" t="shared" si="4" ref="D4:D52">SUM(B4:C4)</f>
        <v>181300000</v>
      </c>
      <c r="E4" s="4">
        <v>17058</v>
      </c>
      <c r="F4" s="4">
        <f aca="true" t="shared" si="5" ref="F4:F53">D4/E4</f>
        <v>10628.444131785673</v>
      </c>
      <c r="G4" s="8">
        <v>0.9683622747393892</v>
      </c>
      <c r="H4" s="8">
        <v>1.289637990949</v>
      </c>
      <c r="I4" s="8">
        <v>0.6004349057084792</v>
      </c>
      <c r="J4" s="7">
        <f t="shared" si="0"/>
        <v>10975.689996438632</v>
      </c>
      <c r="K4" s="7">
        <f t="shared" si="1"/>
        <v>8241.416743596836</v>
      </c>
      <c r="L4" s="7">
        <f t="shared" si="2"/>
        <v>17701.242933644422</v>
      </c>
      <c r="M4" s="7">
        <f t="shared" si="3"/>
        <v>14174.184519793509</v>
      </c>
    </row>
    <row r="5" spans="1:13" ht="11.25">
      <c r="A5" s="2" t="s">
        <v>5</v>
      </c>
      <c r="B5" s="4">
        <v>616200000</v>
      </c>
      <c r="C5" s="4">
        <v>254700000</v>
      </c>
      <c r="D5" s="4">
        <f t="shared" si="4"/>
        <v>870900000</v>
      </c>
      <c r="E5" s="4">
        <v>154864</v>
      </c>
      <c r="F5" s="4">
        <f t="shared" si="5"/>
        <v>5623.643971484657</v>
      </c>
      <c r="G5" s="8">
        <v>1.0475146759258993</v>
      </c>
      <c r="H5" s="8">
        <v>0.9534330615006418</v>
      </c>
      <c r="I5" s="8">
        <v>0.6004349057084792</v>
      </c>
      <c r="J5" s="7">
        <f t="shared" si="0"/>
        <v>5368.558647174955</v>
      </c>
      <c r="K5" s="7">
        <f t="shared" si="1"/>
        <v>5898.310220786142</v>
      </c>
      <c r="L5" s="7">
        <f t="shared" si="2"/>
        <v>9365.951109802778</v>
      </c>
      <c r="M5" s="7">
        <f t="shared" si="3"/>
        <v>9377.81287616408</v>
      </c>
    </row>
    <row r="6" spans="1:13" ht="11.25">
      <c r="A6" s="2" t="s">
        <v>6</v>
      </c>
      <c r="B6" s="4">
        <v>233600000</v>
      </c>
      <c r="C6" s="4">
        <v>109500000</v>
      </c>
      <c r="D6" s="4">
        <f t="shared" si="4"/>
        <v>343100000</v>
      </c>
      <c r="E6" s="4">
        <v>64911</v>
      </c>
      <c r="F6" s="4">
        <f t="shared" si="5"/>
        <v>5285.698880004929</v>
      </c>
      <c r="G6" s="8">
        <v>0.9802078836129405</v>
      </c>
      <c r="H6" s="8">
        <v>0.9000889140210016</v>
      </c>
      <c r="I6" s="8">
        <v>0.6004349057084792</v>
      </c>
      <c r="J6" s="7">
        <f t="shared" si="0"/>
        <v>5392.426411142924</v>
      </c>
      <c r="K6" s="7">
        <f t="shared" si="1"/>
        <v>5872.418599615815</v>
      </c>
      <c r="L6" s="7">
        <f t="shared" si="2"/>
        <v>8803.117256762585</v>
      </c>
      <c r="M6" s="7">
        <f t="shared" si="3"/>
        <v>9977.756079802817</v>
      </c>
    </row>
    <row r="7" spans="1:13" ht="11.25">
      <c r="A7" s="2" t="s">
        <v>7</v>
      </c>
      <c r="B7" s="4">
        <v>6010700000</v>
      </c>
      <c r="C7" s="4">
        <v>715300000</v>
      </c>
      <c r="D7" s="4">
        <f t="shared" si="4"/>
        <v>6726000000</v>
      </c>
      <c r="E7" s="4">
        <v>1275337</v>
      </c>
      <c r="F7" s="4">
        <f t="shared" si="5"/>
        <v>5273.900153449637</v>
      </c>
      <c r="G7" s="8">
        <v>0.9026909668519945</v>
      </c>
      <c r="H7" s="8">
        <v>1.1317319178633942</v>
      </c>
      <c r="I7" s="8">
        <v>0.6004349057084792</v>
      </c>
      <c r="J7" s="7">
        <f t="shared" si="0"/>
        <v>5842.420437463343</v>
      </c>
      <c r="K7" s="7">
        <f t="shared" si="1"/>
        <v>4660.025992203415</v>
      </c>
      <c r="L7" s="7">
        <f t="shared" si="2"/>
        <v>8783.466955883809</v>
      </c>
      <c r="M7" s="7">
        <f t="shared" si="3"/>
        <v>8597.720266926573</v>
      </c>
    </row>
    <row r="8" spans="1:13" ht="11.25">
      <c r="A8" s="2" t="s">
        <v>8</v>
      </c>
      <c r="B8" s="4">
        <v>391300000</v>
      </c>
      <c r="C8" s="4">
        <v>297100000</v>
      </c>
      <c r="D8" s="4">
        <f t="shared" si="4"/>
        <v>688400000</v>
      </c>
      <c r="E8" s="4">
        <v>131390</v>
      </c>
      <c r="F8" s="4">
        <f t="shared" si="5"/>
        <v>5239.363726310982</v>
      </c>
      <c r="G8" s="8">
        <v>1.0489621904794328</v>
      </c>
      <c r="H8" s="8">
        <v>0.9754562217973152</v>
      </c>
      <c r="I8" s="8">
        <v>0.6004349057084792</v>
      </c>
      <c r="J8" s="7">
        <f t="shared" si="0"/>
        <v>4994.807032955408</v>
      </c>
      <c r="K8" s="7">
        <f t="shared" si="1"/>
        <v>5371.193098401951</v>
      </c>
      <c r="L8" s="7">
        <f t="shared" si="2"/>
        <v>8725.947936236034</v>
      </c>
      <c r="M8" s="7">
        <f t="shared" si="3"/>
        <v>8527.95695939972</v>
      </c>
    </row>
    <row r="9" spans="1:13" ht="11.25">
      <c r="A9" s="2" t="s">
        <v>9</v>
      </c>
      <c r="B9" s="4">
        <v>443600000</v>
      </c>
      <c r="C9" s="4">
        <v>134500000</v>
      </c>
      <c r="D9" s="4">
        <f t="shared" si="4"/>
        <v>578100000</v>
      </c>
      <c r="E9" s="4">
        <v>63332</v>
      </c>
      <c r="F9" s="4">
        <f t="shared" si="5"/>
        <v>9128.08690709278</v>
      </c>
      <c r="G9" s="8">
        <v>1.0109601951044014</v>
      </c>
      <c r="H9" s="8">
        <v>1.289637990949</v>
      </c>
      <c r="I9" s="8">
        <v>0.6004349057084792</v>
      </c>
      <c r="J9" s="7">
        <f t="shared" si="0"/>
        <v>9029.125925328966</v>
      </c>
      <c r="K9" s="7">
        <f t="shared" si="1"/>
        <v>7078.022647561535</v>
      </c>
      <c r="L9" s="7">
        <f t="shared" si="2"/>
        <v>15202.45878497379</v>
      </c>
      <c r="M9" s="7">
        <f t="shared" si="3"/>
        <v>11660.360028352743</v>
      </c>
    </row>
    <row r="10" spans="1:13" ht="11.25">
      <c r="A10" s="2" t="s">
        <v>10</v>
      </c>
      <c r="B10" s="4">
        <v>107000000</v>
      </c>
      <c r="C10" s="4">
        <v>103800000</v>
      </c>
      <c r="D10" s="4">
        <f t="shared" si="4"/>
        <v>210800000</v>
      </c>
      <c r="E10" s="4">
        <v>26013</v>
      </c>
      <c r="F10" s="4">
        <f t="shared" si="5"/>
        <v>8103.640487448583</v>
      </c>
      <c r="G10" s="8">
        <v>1.1922764352013995</v>
      </c>
      <c r="H10" s="8">
        <v>1.032424346550738</v>
      </c>
      <c r="I10" s="8">
        <v>0.6004349057084792</v>
      </c>
      <c r="J10" s="7">
        <f t="shared" si="0"/>
        <v>6796.779881068198</v>
      </c>
      <c r="K10" s="7">
        <f t="shared" si="1"/>
        <v>7849.137338268238</v>
      </c>
      <c r="L10" s="7">
        <f t="shared" si="2"/>
        <v>13496.28479358099</v>
      </c>
      <c r="M10" s="7">
        <f t="shared" si="3"/>
        <v>10964.252691410298</v>
      </c>
    </row>
    <row r="11" spans="1:13" ht="11.25">
      <c r="A11" s="2" t="s">
        <v>11</v>
      </c>
      <c r="B11" s="4">
        <v>1408000000</v>
      </c>
      <c r="C11" s="4">
        <v>340300000</v>
      </c>
      <c r="D11" s="4">
        <f t="shared" si="4"/>
        <v>1748300000</v>
      </c>
      <c r="E11" s="4">
        <v>371517</v>
      </c>
      <c r="F11" s="4">
        <f t="shared" si="5"/>
        <v>4705.841186271422</v>
      </c>
      <c r="G11" s="8">
        <v>0.9792018298984808</v>
      </c>
      <c r="H11" s="8">
        <v>0.9400163656832466</v>
      </c>
      <c r="I11" s="8">
        <v>0.6004349057084792</v>
      </c>
      <c r="J11" s="7">
        <f t="shared" si="0"/>
        <v>4805.7928841486155</v>
      </c>
      <c r="K11" s="7">
        <f t="shared" si="1"/>
        <v>5006.126869771041</v>
      </c>
      <c r="L11" s="7">
        <f t="shared" si="2"/>
        <v>7837.3877693183</v>
      </c>
      <c r="M11" s="7">
        <f t="shared" si="3"/>
        <v>8514.589280901575</v>
      </c>
    </row>
    <row r="12" spans="1:13" ht="11.25">
      <c r="A12" s="2" t="s">
        <v>12</v>
      </c>
      <c r="B12" s="4">
        <v>828200000</v>
      </c>
      <c r="C12" s="4">
        <v>241200000</v>
      </c>
      <c r="D12" s="4">
        <f t="shared" si="4"/>
        <v>1069400000</v>
      </c>
      <c r="E12" s="4">
        <v>176088</v>
      </c>
      <c r="F12" s="4">
        <f t="shared" si="5"/>
        <v>6073.099813729499</v>
      </c>
      <c r="G12" s="8">
        <v>1.0238032231190597</v>
      </c>
      <c r="H12" s="8">
        <v>0.9360099033365288</v>
      </c>
      <c r="I12" s="8">
        <v>0.6004349057084792</v>
      </c>
      <c r="J12" s="7">
        <f t="shared" si="0"/>
        <v>5931.9014402274925</v>
      </c>
      <c r="K12" s="7">
        <f t="shared" si="1"/>
        <v>6488.285852618809</v>
      </c>
      <c r="L12" s="7">
        <f t="shared" si="2"/>
        <v>10114.501598742972</v>
      </c>
      <c r="M12" s="7">
        <f t="shared" si="3"/>
        <v>10554.740281261407</v>
      </c>
    </row>
    <row r="13" spans="1:13" ht="11.25">
      <c r="A13" s="2" t="s">
        <v>13</v>
      </c>
      <c r="B13" s="4">
        <v>249100000</v>
      </c>
      <c r="C13" s="4">
        <v>22000000</v>
      </c>
      <c r="D13" s="4">
        <f t="shared" si="4"/>
        <v>271100000</v>
      </c>
      <c r="E13" s="4">
        <v>29970</v>
      </c>
      <c r="F13" s="4">
        <f t="shared" si="5"/>
        <v>9045.712379045712</v>
      </c>
      <c r="G13" s="8">
        <v>1.0747306877086025</v>
      </c>
      <c r="H13" s="8">
        <v>1.289637990949</v>
      </c>
      <c r="I13" s="8">
        <v>0.6004349057084792</v>
      </c>
      <c r="J13" s="7">
        <f t="shared" si="0"/>
        <v>8416.724750208607</v>
      </c>
      <c r="K13" s="7">
        <f t="shared" si="1"/>
        <v>7014.14849944773</v>
      </c>
      <c r="L13" s="7">
        <f t="shared" si="2"/>
        <v>15065.2673471278</v>
      </c>
      <c r="M13" s="7">
        <f t="shared" si="3"/>
        <v>10869.495193512206</v>
      </c>
    </row>
    <row r="14" spans="1:13" ht="11.25">
      <c r="A14" s="2" t="s">
        <v>14</v>
      </c>
      <c r="B14" s="4">
        <v>175100000</v>
      </c>
      <c r="C14" s="4">
        <v>27300000</v>
      </c>
      <c r="D14" s="4">
        <f t="shared" si="4"/>
        <v>202400000</v>
      </c>
      <c r="E14" s="4">
        <v>34986</v>
      </c>
      <c r="F14" s="4">
        <f t="shared" si="5"/>
        <v>5785.17121134168</v>
      </c>
      <c r="G14" s="8">
        <v>1.0563685696977851</v>
      </c>
      <c r="H14" s="8">
        <v>0.9357844022449673</v>
      </c>
      <c r="I14" s="8">
        <v>0.6004349057084792</v>
      </c>
      <c r="J14" s="7">
        <f t="shared" si="0"/>
        <v>5476.470407479797</v>
      </c>
      <c r="K14" s="7">
        <f t="shared" si="1"/>
        <v>6182.162469755776</v>
      </c>
      <c r="L14" s="7">
        <f t="shared" si="2"/>
        <v>9634.96818113115</v>
      </c>
      <c r="M14" s="7">
        <f t="shared" si="3"/>
        <v>9746.731706549768</v>
      </c>
    </row>
    <row r="15" spans="1:13" ht="11.25">
      <c r="A15" s="2" t="s">
        <v>15</v>
      </c>
      <c r="B15" s="4">
        <v>1572000000</v>
      </c>
      <c r="C15" s="4">
        <v>365500000</v>
      </c>
      <c r="D15" s="4">
        <f t="shared" si="4"/>
        <v>1937500000</v>
      </c>
      <c r="E15" s="4">
        <v>371187</v>
      </c>
      <c r="F15" s="4">
        <f t="shared" si="5"/>
        <v>5219.740993084349</v>
      </c>
      <c r="G15" s="8">
        <v>0.9673395078341234</v>
      </c>
      <c r="H15" s="8">
        <v>1.045234156880105</v>
      </c>
      <c r="I15" s="8">
        <v>0.6004349057084792</v>
      </c>
      <c r="J15" s="7">
        <f t="shared" si="0"/>
        <v>5395.976232554966</v>
      </c>
      <c r="K15" s="7">
        <f t="shared" si="1"/>
        <v>4993.848468045316</v>
      </c>
      <c r="L15" s="7">
        <f t="shared" si="2"/>
        <v>8693.267069350923</v>
      </c>
      <c r="M15" s="7">
        <f t="shared" si="3"/>
        <v>8597.86264998179</v>
      </c>
    </row>
    <row r="16" spans="1:13" ht="11.25">
      <c r="A16" s="2" t="s">
        <v>16</v>
      </c>
      <c r="B16" s="4">
        <v>723500000</v>
      </c>
      <c r="C16" s="4">
        <v>390000000</v>
      </c>
      <c r="D16" s="4">
        <f t="shared" si="4"/>
        <v>1113500000</v>
      </c>
      <c r="E16" s="4">
        <v>171054</v>
      </c>
      <c r="F16" s="4">
        <f t="shared" si="5"/>
        <v>6509.640230570463</v>
      </c>
      <c r="G16" s="8">
        <v>1.123608192408227</v>
      </c>
      <c r="H16" s="8">
        <v>1.0006142462619136</v>
      </c>
      <c r="I16" s="8">
        <v>0.6004349057084792</v>
      </c>
      <c r="J16" s="7">
        <f t="shared" si="0"/>
        <v>5793.5143892270535</v>
      </c>
      <c r="K16" s="7">
        <f t="shared" si="1"/>
        <v>6505.644162962023</v>
      </c>
      <c r="L16" s="7">
        <f t="shared" si="2"/>
        <v>10841.54197013156</v>
      </c>
      <c r="M16" s="7">
        <f t="shared" si="3"/>
        <v>9642.940265740504</v>
      </c>
    </row>
    <row r="17" spans="1:13" ht="11.25">
      <c r="A17" s="2" t="s">
        <v>17</v>
      </c>
      <c r="B17" s="4">
        <v>480200000</v>
      </c>
      <c r="C17" s="4">
        <v>214700000</v>
      </c>
      <c r="D17" s="4">
        <f t="shared" si="4"/>
        <v>694900000</v>
      </c>
      <c r="E17" s="4">
        <v>100764</v>
      </c>
      <c r="F17" s="4">
        <f t="shared" si="5"/>
        <v>6896.312174983129</v>
      </c>
      <c r="G17" s="8">
        <v>1.087599843565808</v>
      </c>
      <c r="H17" s="8">
        <v>0.9993857537380865</v>
      </c>
      <c r="I17" s="8">
        <v>0.6004349057084792</v>
      </c>
      <c r="J17" s="7">
        <f t="shared" si="0"/>
        <v>6340.854327794733</v>
      </c>
      <c r="K17" s="7">
        <f t="shared" si="1"/>
        <v>6900.550812524867</v>
      </c>
      <c r="L17" s="7">
        <f t="shared" si="2"/>
        <v>11485.528421845946</v>
      </c>
      <c r="M17" s="7">
        <f t="shared" si="3"/>
        <v>10566.926585058429</v>
      </c>
    </row>
    <row r="18" spans="1:13" ht="11.25">
      <c r="A18" s="2" t="s">
        <v>18</v>
      </c>
      <c r="B18" s="4">
        <v>411400000</v>
      </c>
      <c r="C18" s="4">
        <v>144600000</v>
      </c>
      <c r="D18" s="4">
        <f t="shared" si="4"/>
        <v>556000000</v>
      </c>
      <c r="E18" s="4">
        <v>104681</v>
      </c>
      <c r="F18" s="4">
        <f t="shared" si="5"/>
        <v>5311.374556987419</v>
      </c>
      <c r="G18" s="8">
        <v>1.0597401625531513</v>
      </c>
      <c r="H18" s="8">
        <v>1.0135067449110051</v>
      </c>
      <c r="I18" s="8">
        <v>0.6004349057084792</v>
      </c>
      <c r="J18" s="7">
        <f t="shared" si="0"/>
        <v>5011.959294051033</v>
      </c>
      <c r="K18" s="7">
        <f t="shared" si="1"/>
        <v>5240.5912280868</v>
      </c>
      <c r="L18" s="7">
        <f t="shared" si="2"/>
        <v>8845.879056148971</v>
      </c>
      <c r="M18" s="7">
        <f t="shared" si="3"/>
        <v>8235.973872751665</v>
      </c>
    </row>
    <row r="19" spans="1:13" ht="11.25">
      <c r="A19" s="2" t="s">
        <v>19</v>
      </c>
      <c r="B19" s="4">
        <v>429200000</v>
      </c>
      <c r="C19" s="4">
        <v>148700000</v>
      </c>
      <c r="D19" s="4">
        <f t="shared" si="4"/>
        <v>577900000</v>
      </c>
      <c r="E19" s="4">
        <v>114792</v>
      </c>
      <c r="F19" s="4">
        <f t="shared" si="5"/>
        <v>5034.322949334449</v>
      </c>
      <c r="G19" s="8">
        <v>1.0190215061179762</v>
      </c>
      <c r="H19" s="8">
        <v>0.9042866189041872</v>
      </c>
      <c r="I19" s="8">
        <v>0.6004349057084792</v>
      </c>
      <c r="J19" s="7">
        <f t="shared" si="0"/>
        <v>4940.350050621606</v>
      </c>
      <c r="K19" s="7">
        <f t="shared" si="1"/>
        <v>5567.176207290375</v>
      </c>
      <c r="L19" s="7">
        <f t="shared" si="2"/>
        <v>8384.46083242651</v>
      </c>
      <c r="M19" s="7">
        <f t="shared" si="3"/>
        <v>9098.832832764887</v>
      </c>
    </row>
    <row r="20" spans="1:13" ht="11.25">
      <c r="A20" s="2" t="s">
        <v>20</v>
      </c>
      <c r="B20" s="4">
        <v>381800000</v>
      </c>
      <c r="C20" s="4">
        <v>231600000</v>
      </c>
      <c r="D20" s="4">
        <f t="shared" si="4"/>
        <v>613400000</v>
      </c>
      <c r="E20" s="4">
        <v>125712</v>
      </c>
      <c r="F20" s="4">
        <f t="shared" si="5"/>
        <v>4879.406898307242</v>
      </c>
      <c r="G20" s="8">
        <v>1.0107493113371124</v>
      </c>
      <c r="H20" s="8">
        <v>0.8890211993727519</v>
      </c>
      <c r="I20" s="8">
        <v>0.6004349057084792</v>
      </c>
      <c r="J20" s="7">
        <f t="shared" si="0"/>
        <v>4827.514442579548</v>
      </c>
      <c r="K20" s="7">
        <f t="shared" si="1"/>
        <v>5488.5157988919755</v>
      </c>
      <c r="L20" s="7">
        <f t="shared" si="2"/>
        <v>8126.454428144576</v>
      </c>
      <c r="M20" s="7">
        <f t="shared" si="3"/>
        <v>9043.687205647446</v>
      </c>
    </row>
    <row r="21" spans="1:13" ht="11.25">
      <c r="A21" s="2" t="s">
        <v>21</v>
      </c>
      <c r="B21" s="4">
        <v>153300000</v>
      </c>
      <c r="C21" s="4">
        <v>60000000</v>
      </c>
      <c r="D21" s="4">
        <f t="shared" si="4"/>
        <v>213300000</v>
      </c>
      <c r="E21" s="4">
        <v>29554</v>
      </c>
      <c r="F21" s="4">
        <f t="shared" si="5"/>
        <v>7217.297150977871</v>
      </c>
      <c r="G21" s="8">
        <v>1.0575696519713396</v>
      </c>
      <c r="H21" s="8">
        <v>1.1135576855938305</v>
      </c>
      <c r="I21" s="8">
        <v>0.6004349057084792</v>
      </c>
      <c r="J21" s="7">
        <f t="shared" si="0"/>
        <v>6824.417793688222</v>
      </c>
      <c r="K21" s="7">
        <f t="shared" si="1"/>
        <v>6481.296159461267</v>
      </c>
      <c r="L21" s="7">
        <f t="shared" si="2"/>
        <v>12020.115889934594</v>
      </c>
      <c r="M21" s="7">
        <f t="shared" si="3"/>
        <v>10206.737729619474</v>
      </c>
    </row>
    <row r="22" spans="1:13" ht="11.25">
      <c r="A22" s="2" t="s">
        <v>22</v>
      </c>
      <c r="B22" s="4">
        <v>684700000</v>
      </c>
      <c r="C22" s="4">
        <v>302900000</v>
      </c>
      <c r="D22" s="4">
        <f t="shared" si="4"/>
        <v>987600000</v>
      </c>
      <c r="E22" s="4">
        <v>166686</v>
      </c>
      <c r="F22" s="4">
        <f t="shared" si="5"/>
        <v>5924.912710125625</v>
      </c>
      <c r="G22" s="8">
        <v>1.0093362312732659</v>
      </c>
      <c r="H22" s="8">
        <v>1.030739210876885</v>
      </c>
      <c r="I22" s="8">
        <v>0.6004349057084792</v>
      </c>
      <c r="J22" s="7">
        <f t="shared" si="0"/>
        <v>5870.108024014374</v>
      </c>
      <c r="K22" s="7">
        <f t="shared" si="1"/>
        <v>5748.217053938503</v>
      </c>
      <c r="L22" s="7">
        <f t="shared" si="2"/>
        <v>9867.701983672257</v>
      </c>
      <c r="M22" s="7">
        <f t="shared" si="3"/>
        <v>9484.869593595171</v>
      </c>
    </row>
    <row r="23" spans="1:13" ht="11.25">
      <c r="A23" s="2" t="s">
        <v>23</v>
      </c>
      <c r="B23" s="4">
        <v>575400000</v>
      </c>
      <c r="C23" s="4">
        <v>248100000</v>
      </c>
      <c r="D23" s="4">
        <f t="shared" si="4"/>
        <v>823500000</v>
      </c>
      <c r="E23" s="4">
        <v>121414</v>
      </c>
      <c r="F23" s="4">
        <f t="shared" si="5"/>
        <v>6782.578615316191</v>
      </c>
      <c r="G23" s="8">
        <v>0.9649676680418183</v>
      </c>
      <c r="H23" s="8">
        <v>1.2198471229177008</v>
      </c>
      <c r="I23" s="8">
        <v>0.6004349057084792</v>
      </c>
      <c r="J23" s="7">
        <f t="shared" si="0"/>
        <v>7028.8143737291075</v>
      </c>
      <c r="K23" s="7">
        <f t="shared" si="1"/>
        <v>5560.187410282387</v>
      </c>
      <c r="L23" s="7">
        <f t="shared" si="2"/>
        <v>11296.109787809773</v>
      </c>
      <c r="M23" s="7">
        <f t="shared" si="3"/>
        <v>9596.45290270557</v>
      </c>
    </row>
    <row r="24" spans="1:13" ht="11.25">
      <c r="A24" s="2" t="s">
        <v>24</v>
      </c>
      <c r="B24" s="4">
        <v>1402700000</v>
      </c>
      <c r="C24" s="4">
        <v>928000000</v>
      </c>
      <c r="D24" s="4">
        <f t="shared" si="4"/>
        <v>2330700000</v>
      </c>
      <c r="E24" s="4">
        <v>334443</v>
      </c>
      <c r="F24" s="4">
        <f t="shared" si="5"/>
        <v>6968.90053013518</v>
      </c>
      <c r="G24" s="8">
        <v>1.0412058960264456</v>
      </c>
      <c r="H24" s="8">
        <v>1.011297687237966</v>
      </c>
      <c r="I24" s="8">
        <v>0.6004349057084792</v>
      </c>
      <c r="J24" s="7">
        <f t="shared" si="0"/>
        <v>6693.105135814729</v>
      </c>
      <c r="K24" s="7">
        <f t="shared" si="1"/>
        <v>6891.047629277674</v>
      </c>
      <c r="L24" s="7">
        <f t="shared" si="2"/>
        <v>11606.421385366115</v>
      </c>
      <c r="M24" s="7">
        <f t="shared" si="3"/>
        <v>11022.565832697288</v>
      </c>
    </row>
    <row r="25" spans="1:13" ht="11.25">
      <c r="A25" s="2" t="s">
        <v>25</v>
      </c>
      <c r="B25" s="4">
        <v>798400000</v>
      </c>
      <c r="C25" s="4">
        <v>284100000</v>
      </c>
      <c r="D25" s="4">
        <f t="shared" si="4"/>
        <v>1082500000</v>
      </c>
      <c r="E25" s="4">
        <v>179644</v>
      </c>
      <c r="F25" s="4">
        <f t="shared" si="5"/>
        <v>6025.806595266193</v>
      </c>
      <c r="G25" s="8">
        <v>0.9790054816816337</v>
      </c>
      <c r="H25" s="8">
        <v>1.0470332125684871</v>
      </c>
      <c r="I25" s="8">
        <v>0.6004349057084792</v>
      </c>
      <c r="J25" s="7">
        <f t="shared" si="0"/>
        <v>6155.028452870039</v>
      </c>
      <c r="K25" s="7">
        <f t="shared" si="1"/>
        <v>5755.12459674916</v>
      </c>
      <c r="L25" s="7">
        <f t="shared" si="2"/>
        <v>10035.736660173148</v>
      </c>
      <c r="M25" s="7">
        <f t="shared" si="3"/>
        <v>9790.473027632226</v>
      </c>
    </row>
    <row r="26" spans="1:13" ht="11.25">
      <c r="A26" s="2" t="s">
        <v>26</v>
      </c>
      <c r="B26" s="4">
        <v>288700000</v>
      </c>
      <c r="C26" s="4">
        <v>146400000</v>
      </c>
      <c r="D26" s="4">
        <f t="shared" si="4"/>
        <v>435100000</v>
      </c>
      <c r="E26" s="4">
        <v>95513</v>
      </c>
      <c r="F26" s="4">
        <f t="shared" si="5"/>
        <v>4555.400835488363</v>
      </c>
      <c r="G26" s="8">
        <v>1.0320989661265196</v>
      </c>
      <c r="H26" s="8">
        <v>0.8902169467716299</v>
      </c>
      <c r="I26" s="8">
        <v>0.6004349057084792</v>
      </c>
      <c r="J26" s="7">
        <f t="shared" si="0"/>
        <v>4413.724831626214</v>
      </c>
      <c r="K26" s="7">
        <f t="shared" si="1"/>
        <v>5117.180538978184</v>
      </c>
      <c r="L26" s="7">
        <f t="shared" si="2"/>
        <v>7586.835462394124</v>
      </c>
      <c r="M26" s="7">
        <f t="shared" si="3"/>
        <v>8257.40270021613</v>
      </c>
    </row>
    <row r="27" spans="1:13" ht="11.25">
      <c r="A27" s="2" t="s">
        <v>27</v>
      </c>
      <c r="B27" s="4">
        <v>559500000</v>
      </c>
      <c r="C27" s="4">
        <v>273700000</v>
      </c>
      <c r="D27" s="4">
        <f t="shared" si="4"/>
        <v>833200000</v>
      </c>
      <c r="E27" s="4">
        <v>154247</v>
      </c>
      <c r="F27" s="4">
        <f t="shared" si="5"/>
        <v>5401.725803419191</v>
      </c>
      <c r="G27" s="8">
        <v>0.9602409808811976</v>
      </c>
      <c r="H27" s="8">
        <v>1.012677797945381</v>
      </c>
      <c r="I27" s="8">
        <v>0.6004349057084792</v>
      </c>
      <c r="J27" s="7">
        <f t="shared" si="0"/>
        <v>5625.385617745782</v>
      </c>
      <c r="K27" s="7">
        <f t="shared" si="1"/>
        <v>5334.101146859087</v>
      </c>
      <c r="L27" s="7">
        <f t="shared" si="2"/>
        <v>8996.355395170538</v>
      </c>
      <c r="M27" s="7">
        <f t="shared" si="3"/>
        <v>9251.562313374188</v>
      </c>
    </row>
    <row r="28" spans="1:13" ht="11.25">
      <c r="A28" s="2" t="s">
        <v>28</v>
      </c>
      <c r="B28" s="4">
        <v>103300000</v>
      </c>
      <c r="C28" s="4">
        <v>31400000</v>
      </c>
      <c r="D28" s="4">
        <f t="shared" si="4"/>
        <v>134700000</v>
      </c>
      <c r="E28" s="4">
        <v>28054</v>
      </c>
      <c r="F28" s="4">
        <f t="shared" si="5"/>
        <v>4801.454338062308</v>
      </c>
      <c r="G28" s="8">
        <v>1.01037451945267</v>
      </c>
      <c r="H28" s="8">
        <v>0.9377557138007288</v>
      </c>
      <c r="I28" s="8">
        <v>0.6004349057084792</v>
      </c>
      <c r="J28" s="7">
        <f t="shared" si="0"/>
        <v>4752.153033969328</v>
      </c>
      <c r="K28" s="7">
        <f t="shared" si="1"/>
        <v>5120.154713429566</v>
      </c>
      <c r="L28" s="7">
        <f t="shared" si="2"/>
        <v>7996.627598451932</v>
      </c>
      <c r="M28" s="7">
        <f t="shared" si="3"/>
        <v>8439.850760893205</v>
      </c>
    </row>
    <row r="29" spans="1:13" ht="11.25">
      <c r="A29" s="2" t="s">
        <v>29</v>
      </c>
      <c r="B29" s="4">
        <v>254800000</v>
      </c>
      <c r="C29" s="4">
        <v>85000000</v>
      </c>
      <c r="D29" s="4">
        <f t="shared" si="4"/>
        <v>339800000</v>
      </c>
      <c r="E29" s="4">
        <v>65881</v>
      </c>
      <c r="F29" s="4">
        <f t="shared" si="5"/>
        <v>5157.78449021721</v>
      </c>
      <c r="G29" s="8">
        <v>1.0402417709407068</v>
      </c>
      <c r="H29" s="8">
        <v>1.0184548359768486</v>
      </c>
      <c r="I29" s="8">
        <v>0.6004349057084792</v>
      </c>
      <c r="J29" s="7">
        <f t="shared" si="0"/>
        <v>4958.255507806561</v>
      </c>
      <c r="K29" s="7">
        <f t="shared" si="1"/>
        <v>5064.323235571004</v>
      </c>
      <c r="L29" s="7">
        <f t="shared" si="2"/>
        <v>8590.0810249053</v>
      </c>
      <c r="M29" s="7">
        <f t="shared" si="3"/>
        <v>8108.139212313082</v>
      </c>
    </row>
    <row r="30" spans="1:13" ht="11.25">
      <c r="A30" s="2" t="s">
        <v>30</v>
      </c>
      <c r="B30" s="4">
        <v>142100000</v>
      </c>
      <c r="C30" s="4">
        <v>39900000</v>
      </c>
      <c r="D30" s="4">
        <f t="shared" si="4"/>
        <v>182000000</v>
      </c>
      <c r="E30" s="4">
        <v>30620</v>
      </c>
      <c r="F30" s="4">
        <f t="shared" si="5"/>
        <v>5943.827563683867</v>
      </c>
      <c r="G30" s="8">
        <v>1.0229382502900741</v>
      </c>
      <c r="H30" s="8">
        <v>1.010196047677177</v>
      </c>
      <c r="I30" s="8">
        <v>0.6004349057084792</v>
      </c>
      <c r="J30" s="7">
        <f t="shared" si="0"/>
        <v>5810.543854429511</v>
      </c>
      <c r="K30" s="7">
        <f t="shared" si="1"/>
        <v>5883.835694418896</v>
      </c>
      <c r="L30" s="7">
        <f t="shared" si="2"/>
        <v>9899.203905659826</v>
      </c>
      <c r="M30" s="7">
        <f t="shared" si="3"/>
        <v>9579.551723746557</v>
      </c>
    </row>
    <row r="31" spans="1:13" ht="11.25">
      <c r="A31" s="2" t="s">
        <v>31</v>
      </c>
      <c r="B31" s="4">
        <v>70000000</v>
      </c>
      <c r="C31" s="4">
        <v>95200000</v>
      </c>
      <c r="D31" s="4">
        <f t="shared" si="4"/>
        <v>165200000</v>
      </c>
      <c r="E31" s="4">
        <v>26160</v>
      </c>
      <c r="F31" s="4">
        <f t="shared" si="5"/>
        <v>6314.984709480123</v>
      </c>
      <c r="G31" s="8">
        <v>1.120693815954713</v>
      </c>
      <c r="H31" s="8">
        <v>1.2025725560768863</v>
      </c>
      <c r="I31" s="8">
        <v>0.6004349057084792</v>
      </c>
      <c r="J31" s="7">
        <f t="shared" si="0"/>
        <v>5634.888512434969</v>
      </c>
      <c r="K31" s="7">
        <f t="shared" si="1"/>
        <v>5251.229688860765</v>
      </c>
      <c r="L31" s="7">
        <f t="shared" si="2"/>
        <v>10517.351089088996</v>
      </c>
      <c r="M31" s="7">
        <f t="shared" si="3"/>
        <v>7803.835527091008</v>
      </c>
    </row>
    <row r="32" spans="1:13" ht="11.25">
      <c r="A32" s="2" t="s">
        <v>32</v>
      </c>
      <c r="B32" s="4">
        <v>983400588</v>
      </c>
      <c r="C32" s="4">
        <v>356900000</v>
      </c>
      <c r="D32" s="4">
        <f t="shared" si="4"/>
        <v>1340300588</v>
      </c>
      <c r="E32" s="4">
        <v>164366</v>
      </c>
      <c r="F32" s="4">
        <f t="shared" si="5"/>
        <v>8154.366401810594</v>
      </c>
      <c r="G32" s="8">
        <v>0.9310172359918476</v>
      </c>
      <c r="H32" s="8">
        <v>1.2310271065657759</v>
      </c>
      <c r="I32" s="8">
        <v>0.6004349057084792</v>
      </c>
      <c r="J32" s="7">
        <f t="shared" si="0"/>
        <v>8758.555788844706</v>
      </c>
      <c r="K32" s="7">
        <f t="shared" si="1"/>
        <v>6624.034806641273</v>
      </c>
      <c r="L32" s="7">
        <f t="shared" si="2"/>
        <v>13580.766748043907</v>
      </c>
      <c r="M32" s="7">
        <f t="shared" si="3"/>
        <v>11849.470744163722</v>
      </c>
    </row>
    <row r="33" spans="1:13" ht="11.25">
      <c r="A33" s="2" t="s">
        <v>33</v>
      </c>
      <c r="B33" s="4">
        <v>319600000</v>
      </c>
      <c r="C33" s="4">
        <v>28129290</v>
      </c>
      <c r="D33" s="4">
        <f t="shared" si="4"/>
        <v>347729290</v>
      </c>
      <c r="E33" s="4">
        <v>63068</v>
      </c>
      <c r="F33" s="4">
        <f t="shared" si="5"/>
        <v>5513.561394050866</v>
      </c>
      <c r="G33" s="8">
        <v>1.1078803063816125</v>
      </c>
      <c r="H33" s="8">
        <v>0.945059390094531</v>
      </c>
      <c r="I33" s="8">
        <v>0.6004349057084792</v>
      </c>
      <c r="J33" s="7">
        <f t="shared" si="0"/>
        <v>4976.67605633176</v>
      </c>
      <c r="K33" s="7">
        <f t="shared" si="1"/>
        <v>5834.089848574875</v>
      </c>
      <c r="L33" s="7">
        <f t="shared" si="2"/>
        <v>9182.61303870263</v>
      </c>
      <c r="M33" s="7">
        <f t="shared" si="3"/>
        <v>8770.297777490778</v>
      </c>
    </row>
    <row r="34" spans="1:13" ht="11.25">
      <c r="A34" s="2" t="s">
        <v>34</v>
      </c>
      <c r="B34" s="4">
        <v>2308200000</v>
      </c>
      <c r="C34" s="4">
        <v>585500000</v>
      </c>
      <c r="D34" s="4">
        <f t="shared" si="4"/>
        <v>2893700000</v>
      </c>
      <c r="E34" s="4">
        <v>437920</v>
      </c>
      <c r="F34" s="4">
        <f t="shared" si="5"/>
        <v>6607.827913774206</v>
      </c>
      <c r="G34" s="8">
        <v>0.9241503157386312</v>
      </c>
      <c r="H34" s="8">
        <v>1.159945282621041</v>
      </c>
      <c r="I34" s="8">
        <v>0.6004349057084792</v>
      </c>
      <c r="J34" s="7">
        <f t="shared" si="0"/>
        <v>7150.165726549441</v>
      </c>
      <c r="K34" s="7">
        <f t="shared" si="1"/>
        <v>5696.672086844471</v>
      </c>
      <c r="L34" s="7">
        <f t="shared" si="2"/>
        <v>11005.06957698827</v>
      </c>
      <c r="M34" s="7">
        <f t="shared" si="3"/>
        <v>10266.269798915375</v>
      </c>
    </row>
    <row r="35" spans="1:13" ht="11.25">
      <c r="A35" s="2" t="s">
        <v>35</v>
      </c>
      <c r="B35" s="4">
        <v>1153800000</v>
      </c>
      <c r="C35" s="4">
        <v>223300000</v>
      </c>
      <c r="D35" s="4">
        <f t="shared" si="4"/>
        <v>1377100000</v>
      </c>
      <c r="E35" s="4">
        <v>224499</v>
      </c>
      <c r="F35" s="4">
        <f t="shared" si="5"/>
        <v>6134.103047229609</v>
      </c>
      <c r="G35" s="8">
        <v>0.964812107863481</v>
      </c>
      <c r="H35" s="8">
        <v>0.9249694304308838</v>
      </c>
      <c r="I35" s="8">
        <v>0.6004349057084792</v>
      </c>
      <c r="J35" s="7">
        <f aca="true" t="shared" si="6" ref="J35:J53">F35/G35</f>
        <v>6357.821380178587</v>
      </c>
      <c r="K35" s="7">
        <f aca="true" t="shared" si="7" ref="K35:K53">F35/H35</f>
        <v>6631.681918798251</v>
      </c>
      <c r="L35" s="7">
        <f aca="true" t="shared" si="8" ref="L35:L53">F35/I35</f>
        <v>10216.100011693548</v>
      </c>
      <c r="M35" s="7">
        <f aca="true" t="shared" si="9" ref="M35:M53">(F35/I35)/G35/H35</f>
        <v>11447.614893658172</v>
      </c>
    </row>
    <row r="36" spans="1:13" ht="11.25">
      <c r="A36" s="2" t="s">
        <v>36</v>
      </c>
      <c r="B36" s="4">
        <v>105600000</v>
      </c>
      <c r="C36" s="4">
        <v>56600000</v>
      </c>
      <c r="D36" s="4">
        <f t="shared" si="4"/>
        <v>162200000</v>
      </c>
      <c r="E36" s="4">
        <v>28391</v>
      </c>
      <c r="F36" s="4">
        <f t="shared" si="5"/>
        <v>5713.078088126519</v>
      </c>
      <c r="G36" s="8">
        <v>0.982979949705169</v>
      </c>
      <c r="H36" s="8">
        <v>1.0223150459377643</v>
      </c>
      <c r="I36" s="8">
        <v>0.6004349057084792</v>
      </c>
      <c r="J36" s="7">
        <f t="shared" si="6"/>
        <v>5811.998596553344</v>
      </c>
      <c r="K36" s="7">
        <f t="shared" si="7"/>
        <v>5588.373281629581</v>
      </c>
      <c r="L36" s="7">
        <f t="shared" si="8"/>
        <v>9514.900006330261</v>
      </c>
      <c r="M36" s="7">
        <f t="shared" si="9"/>
        <v>9468.361189006786</v>
      </c>
    </row>
    <row r="37" spans="1:13" ht="11.25">
      <c r="A37" s="2" t="s">
        <v>37</v>
      </c>
      <c r="B37" s="4">
        <v>1247400000</v>
      </c>
      <c r="C37" s="4">
        <v>814700000</v>
      </c>
      <c r="D37" s="4">
        <f t="shared" si="4"/>
        <v>2062100000</v>
      </c>
      <c r="E37" s="4">
        <v>330967</v>
      </c>
      <c r="F37" s="4">
        <f t="shared" si="5"/>
        <v>6230.5305362770305</v>
      </c>
      <c r="G37" s="8">
        <v>1.1063656707448133</v>
      </c>
      <c r="H37" s="8">
        <v>1.0103725686658735</v>
      </c>
      <c r="I37" s="8">
        <v>0.6004349057084792</v>
      </c>
      <c r="J37" s="7">
        <f t="shared" si="6"/>
        <v>5631.529159868629</v>
      </c>
      <c r="K37" s="7">
        <f t="shared" si="7"/>
        <v>6166.567392564914</v>
      </c>
      <c r="L37" s="7">
        <f t="shared" si="8"/>
        <v>10376.69608652308</v>
      </c>
      <c r="M37" s="7">
        <f t="shared" si="9"/>
        <v>9282.797120923666</v>
      </c>
    </row>
    <row r="38" spans="1:13" ht="11.25">
      <c r="A38" s="2" t="s">
        <v>38</v>
      </c>
      <c r="B38" s="4">
        <v>451500000</v>
      </c>
      <c r="C38" s="4">
        <v>119400000</v>
      </c>
      <c r="D38" s="4">
        <f t="shared" si="4"/>
        <v>570900000</v>
      </c>
      <c r="E38" s="4">
        <v>105690</v>
      </c>
      <c r="F38" s="4">
        <f t="shared" si="5"/>
        <v>5401.646324155549</v>
      </c>
      <c r="G38" s="8">
        <v>1.006510380313584</v>
      </c>
      <c r="H38" s="8">
        <v>0.9051245088661208</v>
      </c>
      <c r="I38" s="8">
        <v>0.6004349057084792</v>
      </c>
      <c r="J38" s="7">
        <f t="shared" si="6"/>
        <v>5366.707020421028</v>
      </c>
      <c r="K38" s="7">
        <f t="shared" si="7"/>
        <v>5967.84892160568</v>
      </c>
      <c r="L38" s="7">
        <f t="shared" si="8"/>
        <v>8996.223025678215</v>
      </c>
      <c r="M38" s="7">
        <f t="shared" si="9"/>
        <v>9874.921012342786</v>
      </c>
    </row>
    <row r="39" spans="1:13" ht="11.25">
      <c r="A39" s="2" t="s">
        <v>39</v>
      </c>
      <c r="B39" s="4">
        <v>434300000</v>
      </c>
      <c r="C39" s="4">
        <v>154600000</v>
      </c>
      <c r="D39" s="4">
        <f t="shared" si="4"/>
        <v>588900000</v>
      </c>
      <c r="E39" s="4">
        <v>102078</v>
      </c>
      <c r="F39" s="4">
        <f t="shared" si="5"/>
        <v>5769.117733497913</v>
      </c>
      <c r="G39" s="8">
        <v>1.0151655882026578</v>
      </c>
      <c r="H39" s="8">
        <v>0.9479258267886078</v>
      </c>
      <c r="I39" s="8">
        <v>0.6004349057084792</v>
      </c>
      <c r="J39" s="7">
        <f t="shared" si="6"/>
        <v>5682.932716141499</v>
      </c>
      <c r="K39" s="7">
        <f t="shared" si="7"/>
        <v>6086.043412323288</v>
      </c>
      <c r="L39" s="7">
        <f t="shared" si="8"/>
        <v>9608.231764425289</v>
      </c>
      <c r="M39" s="7">
        <f t="shared" si="9"/>
        <v>9984.635763261374</v>
      </c>
    </row>
    <row r="40" spans="1:13" ht="11.25">
      <c r="A40" s="2" t="s">
        <v>40</v>
      </c>
      <c r="B40" s="4">
        <v>1247900000</v>
      </c>
      <c r="C40" s="4">
        <v>980000000</v>
      </c>
      <c r="D40" s="4">
        <f t="shared" si="4"/>
        <v>2227900000</v>
      </c>
      <c r="E40" s="4">
        <v>286086</v>
      </c>
      <c r="F40" s="4">
        <f t="shared" si="5"/>
        <v>7787.518438511496</v>
      </c>
      <c r="G40" s="8">
        <v>1.027947963324736</v>
      </c>
      <c r="H40" s="8">
        <v>1.0485019277316467</v>
      </c>
      <c r="I40" s="8">
        <v>0.6004349057084792</v>
      </c>
      <c r="J40" s="7">
        <f t="shared" si="6"/>
        <v>7575.790522823737</v>
      </c>
      <c r="K40" s="7">
        <f t="shared" si="7"/>
        <v>7427.280992567361</v>
      </c>
      <c r="L40" s="7">
        <f t="shared" si="8"/>
        <v>12969.796333413802</v>
      </c>
      <c r="M40" s="7">
        <f t="shared" si="9"/>
        <v>12033.523007825896</v>
      </c>
    </row>
    <row r="41" spans="1:13" ht="11.25">
      <c r="A41" s="2" t="s">
        <v>41</v>
      </c>
      <c r="B41" s="4">
        <v>112000000</v>
      </c>
      <c r="C41" s="4">
        <v>76400000</v>
      </c>
      <c r="D41" s="4">
        <f t="shared" si="4"/>
        <v>188400000</v>
      </c>
      <c r="E41" s="4">
        <v>27874</v>
      </c>
      <c r="F41" s="4">
        <f t="shared" si="5"/>
        <v>6758.986869484107</v>
      </c>
      <c r="G41" s="8">
        <v>1.0743220626496617</v>
      </c>
      <c r="H41" s="8">
        <v>1.2099092526647548</v>
      </c>
      <c r="I41" s="8">
        <v>0.6004349057084792</v>
      </c>
      <c r="J41" s="7">
        <f t="shared" si="6"/>
        <v>6291.39724899071</v>
      </c>
      <c r="K41" s="7">
        <f t="shared" si="7"/>
        <v>5586.358526143867</v>
      </c>
      <c r="L41" s="7">
        <f t="shared" si="8"/>
        <v>11256.818691293247</v>
      </c>
      <c r="M41" s="7">
        <f t="shared" si="9"/>
        <v>8660.209107881166</v>
      </c>
    </row>
    <row r="42" spans="1:13" ht="11.25">
      <c r="A42" s="2" t="s">
        <v>42</v>
      </c>
      <c r="B42" s="4">
        <v>455100000</v>
      </c>
      <c r="C42" s="4">
        <v>239600000</v>
      </c>
      <c r="D42" s="4">
        <f t="shared" si="4"/>
        <v>694700000</v>
      </c>
      <c r="E42" s="4">
        <v>105570</v>
      </c>
      <c r="F42" s="4">
        <f t="shared" si="5"/>
        <v>6580.467935966657</v>
      </c>
      <c r="G42" s="8">
        <v>1.0277172791946394</v>
      </c>
      <c r="H42" s="8">
        <v>0.9220478223288044</v>
      </c>
      <c r="I42" s="8">
        <v>0.6004349057084792</v>
      </c>
      <c r="J42" s="7">
        <f t="shared" si="6"/>
        <v>6402.994353781204</v>
      </c>
      <c r="K42" s="7">
        <f t="shared" si="7"/>
        <v>7136.796787119407</v>
      </c>
      <c r="L42" s="7">
        <f t="shared" si="8"/>
        <v>10959.502642841986</v>
      </c>
      <c r="M42" s="7">
        <f t="shared" si="9"/>
        <v>11565.482100193703</v>
      </c>
    </row>
    <row r="43" spans="1:13" ht="11.25">
      <c r="A43" s="2" t="s">
        <v>43</v>
      </c>
      <c r="B43" s="4">
        <v>65900000</v>
      </c>
      <c r="C43" s="4">
        <v>40400000</v>
      </c>
      <c r="D43" s="4">
        <f t="shared" si="4"/>
        <v>106300000</v>
      </c>
      <c r="E43" s="4">
        <v>20062</v>
      </c>
      <c r="F43" s="4">
        <f t="shared" si="5"/>
        <v>5298.574419300169</v>
      </c>
      <c r="G43" s="8">
        <v>0.9956384621066741</v>
      </c>
      <c r="H43" s="8">
        <v>1.015580832132048</v>
      </c>
      <c r="I43" s="8">
        <v>0.6004349057084792</v>
      </c>
      <c r="J43" s="7">
        <f t="shared" si="6"/>
        <v>5321.785588805902</v>
      </c>
      <c r="K43" s="7">
        <f t="shared" si="7"/>
        <v>5217.284780943204</v>
      </c>
      <c r="L43" s="7">
        <f t="shared" si="8"/>
        <v>8824.56094561683</v>
      </c>
      <c r="M43" s="7">
        <f t="shared" si="9"/>
        <v>8727.240537889607</v>
      </c>
    </row>
    <row r="44" spans="1:13" ht="11.25">
      <c r="A44" s="2" t="s">
        <v>44</v>
      </c>
      <c r="B44" s="4">
        <v>561300000</v>
      </c>
      <c r="C44" s="4">
        <v>218500000</v>
      </c>
      <c r="D44" s="4">
        <f t="shared" si="4"/>
        <v>779800000</v>
      </c>
      <c r="E44" s="4">
        <v>144468</v>
      </c>
      <c r="F44" s="4">
        <f t="shared" si="5"/>
        <v>5397.735138577401</v>
      </c>
      <c r="G44" s="8">
        <v>1.0539303566531515</v>
      </c>
      <c r="H44" s="8">
        <v>0.9166604237673198</v>
      </c>
      <c r="I44" s="8">
        <v>0.6004349057084792</v>
      </c>
      <c r="J44" s="7">
        <f t="shared" si="6"/>
        <v>5121.52924005186</v>
      </c>
      <c r="K44" s="7">
        <f t="shared" si="7"/>
        <v>5888.478436097001</v>
      </c>
      <c r="L44" s="7">
        <f t="shared" si="8"/>
        <v>8989.709104617059</v>
      </c>
      <c r="M44" s="7">
        <f t="shared" si="9"/>
        <v>9305.18996349199</v>
      </c>
    </row>
    <row r="45" spans="1:13" ht="11.25">
      <c r="A45" s="2" t="s">
        <v>45</v>
      </c>
      <c r="B45" s="4">
        <v>2284200000</v>
      </c>
      <c r="C45" s="4">
        <v>666800000</v>
      </c>
      <c r="D45" s="4">
        <f t="shared" si="4"/>
        <v>2951000000</v>
      </c>
      <c r="E45" s="4">
        <v>612033</v>
      </c>
      <c r="F45" s="4">
        <f t="shared" si="5"/>
        <v>4821.635434690613</v>
      </c>
      <c r="G45" s="8">
        <v>1.0125439791992403</v>
      </c>
      <c r="H45" s="8">
        <v>0.9019406645953311</v>
      </c>
      <c r="I45" s="8">
        <v>0.6004349057084792</v>
      </c>
      <c r="J45" s="7">
        <f t="shared" si="6"/>
        <v>4761.90223214181</v>
      </c>
      <c r="K45" s="7">
        <f t="shared" si="7"/>
        <v>5345.8454906830375</v>
      </c>
      <c r="L45" s="7">
        <f t="shared" si="8"/>
        <v>8030.238396952215</v>
      </c>
      <c r="M45" s="7">
        <f t="shared" si="9"/>
        <v>8792.989916509969</v>
      </c>
    </row>
    <row r="46" spans="1:13" ht="11.25">
      <c r="A46" s="2" t="s">
        <v>46</v>
      </c>
      <c r="B46" s="4">
        <v>271400000</v>
      </c>
      <c r="C46" s="4">
        <v>90500000</v>
      </c>
      <c r="D46" s="4">
        <f t="shared" si="4"/>
        <v>361900000</v>
      </c>
      <c r="E46" s="4">
        <v>65125</v>
      </c>
      <c r="F46" s="4">
        <f t="shared" si="5"/>
        <v>5557.005758157389</v>
      </c>
      <c r="G46" s="8">
        <v>1.0919446201803622</v>
      </c>
      <c r="H46" s="8">
        <v>0.9448206808853429</v>
      </c>
      <c r="I46" s="8">
        <v>0.6004349057084792</v>
      </c>
      <c r="J46" s="7">
        <f t="shared" si="6"/>
        <v>5089.091200650368</v>
      </c>
      <c r="K46" s="7">
        <f t="shared" si="7"/>
        <v>5881.545430345793</v>
      </c>
      <c r="L46" s="7">
        <f t="shared" si="8"/>
        <v>9254.967866334215</v>
      </c>
      <c r="M46" s="7">
        <f t="shared" si="9"/>
        <v>8970.670632769454</v>
      </c>
    </row>
    <row r="47" spans="1:13" ht="11.25">
      <c r="A47" s="2" t="s">
        <v>47</v>
      </c>
      <c r="B47" s="4">
        <v>46900000</v>
      </c>
      <c r="C47" s="4">
        <v>85100000</v>
      </c>
      <c r="D47" s="4">
        <f t="shared" si="4"/>
        <v>132000000</v>
      </c>
      <c r="E47" s="4">
        <v>15382</v>
      </c>
      <c r="F47" s="4">
        <f t="shared" si="5"/>
        <v>8581.45884800416</v>
      </c>
      <c r="G47" s="8">
        <v>1.1837621723569567</v>
      </c>
      <c r="H47" s="8">
        <v>1.1379040987471893</v>
      </c>
      <c r="I47" s="8">
        <v>0.6004349057084792</v>
      </c>
      <c r="J47" s="7">
        <f t="shared" si="6"/>
        <v>7249.309910721214</v>
      </c>
      <c r="K47" s="7">
        <f t="shared" si="7"/>
        <v>7541.460530331319</v>
      </c>
      <c r="L47" s="7">
        <f t="shared" si="8"/>
        <v>14292.07190724284</v>
      </c>
      <c r="M47" s="7">
        <f t="shared" si="9"/>
        <v>10610.236712488884</v>
      </c>
    </row>
    <row r="48" spans="1:13" ht="11.25">
      <c r="A48" s="2" t="s">
        <v>48</v>
      </c>
      <c r="B48" s="4">
        <v>834100000</v>
      </c>
      <c r="C48" s="4">
        <v>417800000</v>
      </c>
      <c r="D48" s="4">
        <f t="shared" si="4"/>
        <v>1251900000</v>
      </c>
      <c r="E48" s="4">
        <v>215377</v>
      </c>
      <c r="F48" s="4">
        <f t="shared" si="5"/>
        <v>5812.598374013938</v>
      </c>
      <c r="G48" s="8">
        <v>1.0458179983726303</v>
      </c>
      <c r="H48" s="8">
        <v>0.9765196128508106</v>
      </c>
      <c r="I48" s="8">
        <v>0.6004349057084792</v>
      </c>
      <c r="J48" s="7">
        <f t="shared" si="6"/>
        <v>5557.944482748211</v>
      </c>
      <c r="K48" s="7">
        <f t="shared" si="7"/>
        <v>5952.362141549704</v>
      </c>
      <c r="L48" s="7">
        <f t="shared" si="8"/>
        <v>9680.647008946624</v>
      </c>
      <c r="M48" s="7">
        <f t="shared" si="9"/>
        <v>9479.104313195363</v>
      </c>
    </row>
    <row r="49" spans="1:13" ht="11.25">
      <c r="A49" s="2" t="s">
        <v>49</v>
      </c>
      <c r="B49" s="4">
        <v>768600000</v>
      </c>
      <c r="C49" s="4">
        <v>189600000</v>
      </c>
      <c r="D49" s="4">
        <f t="shared" si="4"/>
        <v>958200000</v>
      </c>
      <c r="E49" s="4">
        <v>155141</v>
      </c>
      <c r="F49" s="4">
        <f t="shared" si="5"/>
        <v>6176.31702773606</v>
      </c>
      <c r="G49" s="8">
        <v>0.9482558837460959</v>
      </c>
      <c r="H49" s="8">
        <v>0.9873816385839385</v>
      </c>
      <c r="I49" s="8">
        <v>0.6004349057084792</v>
      </c>
      <c r="J49" s="7">
        <f t="shared" si="6"/>
        <v>6513.34427089073</v>
      </c>
      <c r="K49" s="7">
        <f t="shared" si="7"/>
        <v>6255.248007846161</v>
      </c>
      <c r="L49" s="7">
        <f t="shared" si="8"/>
        <v>10286.40568530631</v>
      </c>
      <c r="M49" s="7">
        <f t="shared" si="9"/>
        <v>10986.340514412024</v>
      </c>
    </row>
    <row r="50" spans="1:13" ht="11.25">
      <c r="A50" s="2" t="s">
        <v>50</v>
      </c>
      <c r="B50" s="4">
        <v>167200000</v>
      </c>
      <c r="C50" s="4">
        <v>97200000</v>
      </c>
      <c r="D50" s="4">
        <f t="shared" si="4"/>
        <v>264400000</v>
      </c>
      <c r="E50" s="4">
        <v>60626</v>
      </c>
      <c r="F50" s="4">
        <f t="shared" si="5"/>
        <v>4361.16517665688</v>
      </c>
      <c r="G50" s="8">
        <v>1.008408958550872</v>
      </c>
      <c r="H50" s="8">
        <v>0.9069426888081498</v>
      </c>
      <c r="I50" s="8">
        <v>0.6004349057084792</v>
      </c>
      <c r="J50" s="7">
        <f t="shared" si="6"/>
        <v>4324.798128453824</v>
      </c>
      <c r="K50" s="7">
        <f t="shared" si="7"/>
        <v>4808.6447252671105</v>
      </c>
      <c r="L50" s="7">
        <f t="shared" si="8"/>
        <v>7263.34384492679</v>
      </c>
      <c r="M50" s="7">
        <f t="shared" si="9"/>
        <v>7941.82045786848</v>
      </c>
    </row>
    <row r="51" spans="1:13" ht="11.25">
      <c r="A51" s="2" t="s">
        <v>51</v>
      </c>
      <c r="B51" s="4">
        <v>868300000</v>
      </c>
      <c r="C51" s="4">
        <v>381200000</v>
      </c>
      <c r="D51" s="4">
        <f t="shared" si="4"/>
        <v>1249500000</v>
      </c>
      <c r="E51" s="4">
        <v>188074</v>
      </c>
      <c r="F51" s="4">
        <f t="shared" si="5"/>
        <v>6643.6615374799285</v>
      </c>
      <c r="G51" s="8">
        <v>1.00300470474954</v>
      </c>
      <c r="H51" s="8">
        <v>1.0205064969148383</v>
      </c>
      <c r="I51" s="8">
        <v>0.6004349057084792</v>
      </c>
      <c r="J51" s="7">
        <f t="shared" si="6"/>
        <v>6623.759097061179</v>
      </c>
      <c r="K51" s="7">
        <f t="shared" si="7"/>
        <v>6510.160942203531</v>
      </c>
      <c r="L51" s="7">
        <f t="shared" si="8"/>
        <v>11064.749024943485</v>
      </c>
      <c r="M51" s="7">
        <f t="shared" si="9"/>
        <v>10809.92855059398</v>
      </c>
    </row>
    <row r="52" spans="1:13" ht="11.25">
      <c r="A52" s="2" t="s">
        <v>52</v>
      </c>
      <c r="B52" s="4">
        <v>130300000</v>
      </c>
      <c r="C52" s="4">
        <v>17500000</v>
      </c>
      <c r="D52" s="4">
        <f t="shared" si="4"/>
        <v>147800000</v>
      </c>
      <c r="E52" s="4">
        <v>21593</v>
      </c>
      <c r="F52" s="4">
        <f t="shared" si="5"/>
        <v>6844.810818320752</v>
      </c>
      <c r="G52" s="8">
        <v>1.0625228359488892</v>
      </c>
      <c r="H52" s="8">
        <v>0.9645756221487749</v>
      </c>
      <c r="I52" s="8">
        <v>0.6004349057084792</v>
      </c>
      <c r="J52" s="7">
        <f t="shared" si="6"/>
        <v>6442.036431346884</v>
      </c>
      <c r="K52" s="7">
        <f t="shared" si="7"/>
        <v>7096.188895042402</v>
      </c>
      <c r="L52" s="7">
        <f t="shared" si="8"/>
        <v>11399.754999660225</v>
      </c>
      <c r="M52" s="7">
        <f t="shared" si="9"/>
        <v>11122.975053616681</v>
      </c>
    </row>
    <row r="53" spans="1:13" s="23" customFormat="1" ht="11.25">
      <c r="A53" s="19" t="s">
        <v>53</v>
      </c>
      <c r="B53" s="25">
        <v>35022000588</v>
      </c>
      <c r="C53" s="25">
        <v>12391629290</v>
      </c>
      <c r="D53" s="25">
        <f>SUM(D3:D52)</f>
        <v>47413629878</v>
      </c>
      <c r="E53" s="20">
        <v>8110716</v>
      </c>
      <c r="F53" s="20">
        <f t="shared" si="5"/>
        <v>5845.800774925419</v>
      </c>
      <c r="G53" s="24">
        <v>1</v>
      </c>
      <c r="H53" s="24">
        <v>1</v>
      </c>
      <c r="I53" s="24">
        <v>0.6004349057084792</v>
      </c>
      <c r="J53" s="22">
        <f t="shared" si="6"/>
        <v>5845.800774925419</v>
      </c>
      <c r="K53" s="22">
        <f t="shared" si="7"/>
        <v>5845.800774925419</v>
      </c>
      <c r="L53" s="22">
        <f t="shared" si="8"/>
        <v>9735.944261980747</v>
      </c>
      <c r="M53" s="22">
        <f t="shared" si="9"/>
        <v>9735.944261980747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69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812248992</v>
      </c>
      <c r="C3" s="4">
        <v>524911621</v>
      </c>
      <c r="D3" s="4">
        <f>SUM(B3:C3)</f>
        <v>1337160613</v>
      </c>
      <c r="E3" s="4">
        <v>166806</v>
      </c>
      <c r="F3" s="4">
        <f>D3/E3</f>
        <v>8016.2620828986965</v>
      </c>
      <c r="G3" s="10">
        <v>1.0498986049294674</v>
      </c>
      <c r="H3" s="10">
        <v>0.9064575353290636</v>
      </c>
      <c r="I3" s="10">
        <v>0.7901287816978366</v>
      </c>
      <c r="J3" s="7">
        <f aca="true" t="shared" si="0" ref="J3:J34">F3/G3</f>
        <v>7635.272630386276</v>
      </c>
      <c r="K3" s="7">
        <f aca="true" t="shared" si="1" ref="K3:K34">F3/H3</f>
        <v>8843.505371697993</v>
      </c>
      <c r="L3" s="7">
        <f aca="true" t="shared" si="2" ref="L3:L34">F3/I3</f>
        <v>10145.513324642183</v>
      </c>
      <c r="M3" s="7">
        <f aca="true" t="shared" si="3" ref="M3:M34">(F3/I3)/G3/H3</f>
        <v>10660.539983172324</v>
      </c>
    </row>
    <row r="4" spans="1:13" ht="11.25">
      <c r="A4" s="2" t="s">
        <v>4</v>
      </c>
      <c r="B4" s="4">
        <v>158135919</v>
      </c>
      <c r="C4" s="4">
        <v>44203186</v>
      </c>
      <c r="D4" s="4">
        <f aca="true" t="shared" si="4" ref="D4:D52">SUM(B4:C4)</f>
        <v>202339105</v>
      </c>
      <c r="E4" s="4">
        <v>15968</v>
      </c>
      <c r="F4" s="4">
        <f aca="true" t="shared" si="5" ref="F4:F53">D4/E4</f>
        <v>12671.537136773548</v>
      </c>
      <c r="G4" s="10">
        <v>0.9710212681572263</v>
      </c>
      <c r="H4" s="10">
        <v>1.1893456710914345</v>
      </c>
      <c r="I4" s="10">
        <v>0.7901287816978366</v>
      </c>
      <c r="J4" s="7">
        <f t="shared" si="0"/>
        <v>13049.700920373447</v>
      </c>
      <c r="K4" s="7">
        <f t="shared" si="1"/>
        <v>10654.208818152234</v>
      </c>
      <c r="L4" s="7">
        <f t="shared" si="2"/>
        <v>16037.306107929422</v>
      </c>
      <c r="M4" s="7">
        <f t="shared" si="3"/>
        <v>13886.55697201631</v>
      </c>
    </row>
    <row r="5" spans="1:13" ht="11.25">
      <c r="A5" s="2" t="s">
        <v>5</v>
      </c>
      <c r="B5" s="4">
        <v>1025683900</v>
      </c>
      <c r="C5" s="4">
        <v>426791600</v>
      </c>
      <c r="D5" s="4">
        <f t="shared" si="4"/>
        <v>1452475500</v>
      </c>
      <c r="E5" s="4">
        <v>180669</v>
      </c>
      <c r="F5" s="4">
        <f t="shared" si="5"/>
        <v>8039.428457566046</v>
      </c>
      <c r="G5" s="10">
        <v>1.0385057808282705</v>
      </c>
      <c r="H5" s="10">
        <v>0.9485258075360496</v>
      </c>
      <c r="I5" s="10">
        <v>0.7901287816978366</v>
      </c>
      <c r="J5" s="7">
        <f t="shared" si="0"/>
        <v>7741.342037743999</v>
      </c>
      <c r="K5" s="7">
        <f t="shared" si="1"/>
        <v>8475.708719459908</v>
      </c>
      <c r="L5" s="7">
        <f t="shared" si="2"/>
        <v>10174.833069984923</v>
      </c>
      <c r="M5" s="7">
        <f t="shared" si="3"/>
        <v>10329.260321183274</v>
      </c>
    </row>
    <row r="6" spans="1:13" ht="11.25">
      <c r="A6" s="2" t="s">
        <v>6</v>
      </c>
      <c r="B6" s="4">
        <v>466828459</v>
      </c>
      <c r="C6" s="4">
        <v>138704833</v>
      </c>
      <c r="D6" s="4">
        <f t="shared" si="4"/>
        <v>605533292</v>
      </c>
      <c r="E6" s="4">
        <v>86263</v>
      </c>
      <c r="F6" s="4">
        <f t="shared" si="5"/>
        <v>7019.617819922794</v>
      </c>
      <c r="G6" s="10">
        <v>0.9408869163884916</v>
      </c>
      <c r="H6" s="10">
        <v>0.8930469770133905</v>
      </c>
      <c r="I6" s="10">
        <v>0.7901287816978366</v>
      </c>
      <c r="J6" s="7">
        <f t="shared" si="0"/>
        <v>7460.639209297282</v>
      </c>
      <c r="K6" s="7">
        <f t="shared" si="1"/>
        <v>7860.300746326294</v>
      </c>
      <c r="L6" s="7">
        <f t="shared" si="2"/>
        <v>8884.143930105887</v>
      </c>
      <c r="M6" s="7">
        <f t="shared" si="3"/>
        <v>10573.136808498391</v>
      </c>
    </row>
    <row r="7" spans="1:13" ht="11.25">
      <c r="A7" s="2" t="s">
        <v>7</v>
      </c>
      <c r="B7" s="4">
        <v>8321542000</v>
      </c>
      <c r="C7" s="4">
        <v>1083962000</v>
      </c>
      <c r="D7" s="4">
        <f t="shared" si="4"/>
        <v>9405504000</v>
      </c>
      <c r="E7" s="4">
        <v>1433493</v>
      </c>
      <c r="F7" s="4">
        <f t="shared" si="5"/>
        <v>6561.248642302404</v>
      </c>
      <c r="G7" s="10">
        <v>0.9055531006071336</v>
      </c>
      <c r="H7" s="10">
        <v>1.048944703990378</v>
      </c>
      <c r="I7" s="10">
        <v>0.7901287816978366</v>
      </c>
      <c r="J7" s="7">
        <f t="shared" si="0"/>
        <v>7245.570290580834</v>
      </c>
      <c r="K7" s="7">
        <f t="shared" si="1"/>
        <v>6255.094875203822</v>
      </c>
      <c r="L7" s="7">
        <f t="shared" si="2"/>
        <v>8304.024349301044</v>
      </c>
      <c r="M7" s="7">
        <f t="shared" si="3"/>
        <v>8742.227367806207</v>
      </c>
    </row>
    <row r="8" spans="1:13" ht="11.25">
      <c r="A8" s="2" t="s">
        <v>8</v>
      </c>
      <c r="B8" s="4">
        <v>599990516</v>
      </c>
      <c r="C8" s="4">
        <v>494791409</v>
      </c>
      <c r="D8" s="4">
        <f t="shared" si="4"/>
        <v>1094781925</v>
      </c>
      <c r="E8" s="4">
        <v>141727</v>
      </c>
      <c r="F8" s="4">
        <f t="shared" si="5"/>
        <v>7724.5826483309465</v>
      </c>
      <c r="G8" s="10">
        <v>1.0463489805787314</v>
      </c>
      <c r="H8" s="10">
        <v>1.0214359656890337</v>
      </c>
      <c r="I8" s="10">
        <v>0.7901287816978366</v>
      </c>
      <c r="J8" s="7">
        <f t="shared" si="0"/>
        <v>7382.415228290767</v>
      </c>
      <c r="K8" s="7">
        <f t="shared" si="1"/>
        <v>7562.473721120782</v>
      </c>
      <c r="L8" s="7">
        <f t="shared" si="2"/>
        <v>9776.359028122335</v>
      </c>
      <c r="M8" s="7">
        <f t="shared" si="3"/>
        <v>9147.226668603918</v>
      </c>
    </row>
    <row r="9" spans="1:13" ht="11.25">
      <c r="A9" s="2" t="s">
        <v>9</v>
      </c>
      <c r="B9" s="4">
        <v>555483639</v>
      </c>
      <c r="C9" s="4">
        <v>237619156</v>
      </c>
      <c r="D9" s="4">
        <f t="shared" si="4"/>
        <v>793102795</v>
      </c>
      <c r="E9" s="4">
        <v>58885</v>
      </c>
      <c r="F9" s="4">
        <f t="shared" si="5"/>
        <v>13468.672751974187</v>
      </c>
      <c r="G9" s="10">
        <v>1.00585243154856</v>
      </c>
      <c r="H9" s="10">
        <v>1.179693802952192</v>
      </c>
      <c r="I9" s="10">
        <v>0.7901287816978366</v>
      </c>
      <c r="J9" s="7">
        <f t="shared" si="0"/>
        <v>13390.306897442693</v>
      </c>
      <c r="K9" s="7">
        <f t="shared" si="1"/>
        <v>11417.09206089643</v>
      </c>
      <c r="L9" s="7">
        <f t="shared" si="2"/>
        <v>17046.174071817215</v>
      </c>
      <c r="M9" s="7">
        <f t="shared" si="3"/>
        <v>14365.58614886399</v>
      </c>
    </row>
    <row r="10" spans="1:13" ht="11.25">
      <c r="A10" s="2" t="s">
        <v>10</v>
      </c>
      <c r="B10" s="4">
        <v>166850400</v>
      </c>
      <c r="C10" s="4">
        <v>206100000</v>
      </c>
      <c r="D10" s="4">
        <f t="shared" si="4"/>
        <v>372950400</v>
      </c>
      <c r="E10" s="4">
        <v>28960</v>
      </c>
      <c r="F10" s="4">
        <f t="shared" si="5"/>
        <v>12878.121546961325</v>
      </c>
      <c r="G10" s="10">
        <v>1.1879229414026582</v>
      </c>
      <c r="H10" s="10">
        <v>0.9986958417278597</v>
      </c>
      <c r="I10" s="10">
        <v>0.7901287816978366</v>
      </c>
      <c r="J10" s="7">
        <f t="shared" si="0"/>
        <v>10840.872836208791</v>
      </c>
      <c r="K10" s="7">
        <f t="shared" si="1"/>
        <v>12894.938587789331</v>
      </c>
      <c r="L10" s="7">
        <f t="shared" si="2"/>
        <v>16298.76274002915</v>
      </c>
      <c r="M10" s="7">
        <f t="shared" si="3"/>
        <v>13738.304140012171</v>
      </c>
    </row>
    <row r="11" spans="1:13" ht="11.25">
      <c r="A11" s="2" t="s">
        <v>11</v>
      </c>
      <c r="B11" s="4">
        <v>2271458821</v>
      </c>
      <c r="C11" s="4">
        <v>741286997</v>
      </c>
      <c r="D11" s="4">
        <f t="shared" si="4"/>
        <v>3012745818</v>
      </c>
      <c r="E11" s="4">
        <v>404417</v>
      </c>
      <c r="F11" s="4">
        <f t="shared" si="5"/>
        <v>7449.602311475532</v>
      </c>
      <c r="G11" s="10">
        <v>1.0094978656749705</v>
      </c>
      <c r="H11" s="10">
        <v>0.9260409875856005</v>
      </c>
      <c r="I11" s="10">
        <v>0.7901287816978366</v>
      </c>
      <c r="J11" s="7">
        <f t="shared" si="0"/>
        <v>7379.51269118789</v>
      </c>
      <c r="K11" s="7">
        <f t="shared" si="1"/>
        <v>8044.5708249894415</v>
      </c>
      <c r="L11" s="7">
        <f t="shared" si="2"/>
        <v>9428.339384711126</v>
      </c>
      <c r="M11" s="7">
        <f t="shared" si="3"/>
        <v>10085.550134458506</v>
      </c>
    </row>
    <row r="12" spans="1:13" ht="11.25">
      <c r="A12" s="2" t="s">
        <v>12</v>
      </c>
      <c r="B12" s="4">
        <v>1633933294</v>
      </c>
      <c r="C12" s="4">
        <v>303245882</v>
      </c>
      <c r="D12" s="4">
        <f t="shared" si="4"/>
        <v>1937179176</v>
      </c>
      <c r="E12" s="4">
        <v>172909</v>
      </c>
      <c r="F12" s="4">
        <f t="shared" si="5"/>
        <v>11203.4606411465</v>
      </c>
      <c r="G12" s="10">
        <v>1.0088483528519752</v>
      </c>
      <c r="H12" s="10">
        <v>0.9402414397339506</v>
      </c>
      <c r="I12" s="10">
        <v>0.7901287816978366</v>
      </c>
      <c r="J12" s="7">
        <f t="shared" si="0"/>
        <v>11105.197931358813</v>
      </c>
      <c r="K12" s="7">
        <f t="shared" si="1"/>
        <v>11915.514640916716</v>
      </c>
      <c r="L12" s="7">
        <f t="shared" si="2"/>
        <v>14179.2843149852</v>
      </c>
      <c r="M12" s="7">
        <f t="shared" si="3"/>
        <v>14948.20459626897</v>
      </c>
    </row>
    <row r="13" spans="1:13" ht="11.25">
      <c r="A13" s="2" t="s">
        <v>13</v>
      </c>
      <c r="B13" s="4">
        <v>280513000</v>
      </c>
      <c r="C13" s="4">
        <v>66235000</v>
      </c>
      <c r="D13" s="4">
        <f t="shared" si="4"/>
        <v>346748000</v>
      </c>
      <c r="E13" s="4">
        <v>32484</v>
      </c>
      <c r="F13" s="4">
        <f t="shared" si="5"/>
        <v>10674.42433197882</v>
      </c>
      <c r="G13" s="10">
        <v>1.048523441822326</v>
      </c>
      <c r="H13" s="10">
        <v>1.1893456710914345</v>
      </c>
      <c r="I13" s="10">
        <v>0.7901287816978366</v>
      </c>
      <c r="J13" s="7">
        <f t="shared" si="0"/>
        <v>10180.434605664848</v>
      </c>
      <c r="K13" s="7">
        <f t="shared" si="1"/>
        <v>8975.039461978411</v>
      </c>
      <c r="L13" s="7">
        <f t="shared" si="2"/>
        <v>13509.727248565114</v>
      </c>
      <c r="M13" s="7">
        <f t="shared" si="3"/>
        <v>10833.289284870878</v>
      </c>
    </row>
    <row r="14" spans="1:13" ht="11.25">
      <c r="A14" s="2" t="s">
        <v>14</v>
      </c>
      <c r="B14" s="4">
        <v>270220825</v>
      </c>
      <c r="C14" s="4">
        <v>65703575</v>
      </c>
      <c r="D14" s="4">
        <f t="shared" si="4"/>
        <v>335924400</v>
      </c>
      <c r="E14" s="4">
        <v>42935</v>
      </c>
      <c r="F14" s="4">
        <f t="shared" si="5"/>
        <v>7824.0223593804585</v>
      </c>
      <c r="G14" s="10">
        <v>1.068828267620048</v>
      </c>
      <c r="H14" s="10">
        <v>0.9436789028337025</v>
      </c>
      <c r="I14" s="10">
        <v>0.7901287816978366</v>
      </c>
      <c r="J14" s="7">
        <f t="shared" si="0"/>
        <v>7320.186597237132</v>
      </c>
      <c r="K14" s="7">
        <f t="shared" si="1"/>
        <v>8290.97941671292</v>
      </c>
      <c r="L14" s="7">
        <f t="shared" si="2"/>
        <v>9902.211564256806</v>
      </c>
      <c r="M14" s="7">
        <f t="shared" si="3"/>
        <v>9817.479968449728</v>
      </c>
    </row>
    <row r="15" spans="1:13" ht="11.25">
      <c r="A15" s="2" t="s">
        <v>15</v>
      </c>
      <c r="B15" s="4">
        <v>2388516028</v>
      </c>
      <c r="C15" s="4">
        <v>581043168</v>
      </c>
      <c r="D15" s="4">
        <f t="shared" si="4"/>
        <v>2969559196</v>
      </c>
      <c r="E15" s="4">
        <v>345881</v>
      </c>
      <c r="F15" s="4">
        <f t="shared" si="5"/>
        <v>8585.493843258231</v>
      </c>
      <c r="G15" s="10">
        <v>0.9712298778511168</v>
      </c>
      <c r="H15" s="10">
        <v>1.0521838601837372</v>
      </c>
      <c r="I15" s="10">
        <v>0.7901287816978366</v>
      </c>
      <c r="J15" s="7">
        <f t="shared" si="0"/>
        <v>8839.8164420703</v>
      </c>
      <c r="K15" s="7">
        <f t="shared" si="1"/>
        <v>8159.689734985093</v>
      </c>
      <c r="L15" s="7">
        <f t="shared" si="2"/>
        <v>10865.942416133274</v>
      </c>
      <c r="M15" s="7">
        <f t="shared" si="3"/>
        <v>10632.948963955907</v>
      </c>
    </row>
    <row r="16" spans="1:13" ht="11.25">
      <c r="A16" s="2" t="s">
        <v>16</v>
      </c>
      <c r="B16" s="4">
        <v>1018222000</v>
      </c>
      <c r="C16" s="4">
        <v>701195000</v>
      </c>
      <c r="D16" s="4">
        <f t="shared" si="4"/>
        <v>1719417000</v>
      </c>
      <c r="E16" s="4">
        <v>187225</v>
      </c>
      <c r="F16" s="4">
        <f t="shared" si="5"/>
        <v>9183.693417011616</v>
      </c>
      <c r="G16" s="10">
        <v>1.1275426844736693</v>
      </c>
      <c r="H16" s="10">
        <v>1.0065136936080867</v>
      </c>
      <c r="I16" s="10">
        <v>0.7901287816978366</v>
      </c>
      <c r="J16" s="7">
        <f t="shared" si="0"/>
        <v>8144.874285888798</v>
      </c>
      <c r="K16" s="7">
        <f t="shared" si="1"/>
        <v>9124.260777904066</v>
      </c>
      <c r="L16" s="7">
        <f t="shared" si="2"/>
        <v>11623.033649372454</v>
      </c>
      <c r="M16" s="7">
        <f t="shared" si="3"/>
        <v>10241.576555319556</v>
      </c>
    </row>
    <row r="17" spans="1:13" ht="11.25">
      <c r="A17" s="2" t="s">
        <v>17</v>
      </c>
      <c r="B17" s="4">
        <v>677617615</v>
      </c>
      <c r="C17" s="4">
        <v>360867963</v>
      </c>
      <c r="D17" s="4">
        <f t="shared" si="4"/>
        <v>1038485578</v>
      </c>
      <c r="E17" s="4">
        <v>103390</v>
      </c>
      <c r="F17" s="4">
        <f t="shared" si="5"/>
        <v>10044.35223909469</v>
      </c>
      <c r="G17" s="10">
        <v>1.068386854292044</v>
      </c>
      <c r="H17" s="10">
        <v>0.9999709637393026</v>
      </c>
      <c r="I17" s="10">
        <v>0.7901287816978366</v>
      </c>
      <c r="J17" s="7">
        <f t="shared" si="0"/>
        <v>9401.418782666022</v>
      </c>
      <c r="K17" s="7">
        <f t="shared" si="1"/>
        <v>10044.643897993523</v>
      </c>
      <c r="L17" s="7">
        <f t="shared" si="2"/>
        <v>12712.29763015503</v>
      </c>
      <c r="M17" s="7">
        <f t="shared" si="3"/>
        <v>11898.93595881532</v>
      </c>
    </row>
    <row r="18" spans="1:13" ht="11.25">
      <c r="A18" s="2" t="s">
        <v>18</v>
      </c>
      <c r="B18" s="4">
        <v>609300864</v>
      </c>
      <c r="C18" s="4">
        <v>246367680</v>
      </c>
      <c r="D18" s="4">
        <f t="shared" si="4"/>
        <v>855668544</v>
      </c>
      <c r="E18" s="4">
        <v>99430</v>
      </c>
      <c r="F18" s="4">
        <f t="shared" si="5"/>
        <v>8605.73814744041</v>
      </c>
      <c r="G18" s="10">
        <v>1.053637177428926</v>
      </c>
      <c r="H18" s="10">
        <v>1.0047019384822726</v>
      </c>
      <c r="I18" s="10">
        <v>0.7901287816978366</v>
      </c>
      <c r="J18" s="7">
        <f t="shared" si="0"/>
        <v>8167.648533853028</v>
      </c>
      <c r="K18" s="7">
        <f t="shared" si="1"/>
        <v>8565.463863283123</v>
      </c>
      <c r="L18" s="7">
        <f t="shared" si="2"/>
        <v>10891.56394094177</v>
      </c>
      <c r="M18" s="7">
        <f t="shared" si="3"/>
        <v>10288.733518329704</v>
      </c>
    </row>
    <row r="19" spans="1:13" ht="11.25">
      <c r="A19" s="2" t="s">
        <v>19</v>
      </c>
      <c r="B19" s="4">
        <v>765353300</v>
      </c>
      <c r="C19" s="4">
        <v>329832500</v>
      </c>
      <c r="D19" s="4">
        <f t="shared" si="4"/>
        <v>1095185800</v>
      </c>
      <c r="E19" s="4">
        <v>113568</v>
      </c>
      <c r="F19" s="4">
        <f t="shared" si="5"/>
        <v>9643.436531417301</v>
      </c>
      <c r="G19" s="10">
        <v>1.015198713581707</v>
      </c>
      <c r="H19" s="10">
        <v>0.9111650659800631</v>
      </c>
      <c r="I19" s="10">
        <v>0.7901287816978366</v>
      </c>
      <c r="J19" s="7">
        <f t="shared" si="0"/>
        <v>9499.062993681739</v>
      </c>
      <c r="K19" s="7">
        <f t="shared" si="1"/>
        <v>10583.632858053741</v>
      </c>
      <c r="L19" s="7">
        <f t="shared" si="2"/>
        <v>12204.892107202308</v>
      </c>
      <c r="M19" s="7">
        <f t="shared" si="3"/>
        <v>13194.283921537677</v>
      </c>
    </row>
    <row r="20" spans="1:13" ht="11.25">
      <c r="A20" s="2" t="s">
        <v>20</v>
      </c>
      <c r="B20" s="4">
        <v>785439755</v>
      </c>
      <c r="C20" s="4">
        <v>262570700</v>
      </c>
      <c r="D20" s="4">
        <f t="shared" si="4"/>
        <v>1048010455</v>
      </c>
      <c r="E20" s="4">
        <v>170175</v>
      </c>
      <c r="F20" s="4">
        <f t="shared" si="5"/>
        <v>6158.4278242985165</v>
      </c>
      <c r="G20" s="10">
        <v>1.0227475400589219</v>
      </c>
      <c r="H20" s="10">
        <v>0.9045648012984157</v>
      </c>
      <c r="I20" s="10">
        <v>0.7901287816978366</v>
      </c>
      <c r="J20" s="7">
        <f t="shared" si="0"/>
        <v>6021.454545804843</v>
      </c>
      <c r="K20" s="7">
        <f t="shared" si="1"/>
        <v>6808.16655198023</v>
      </c>
      <c r="L20" s="7">
        <f t="shared" si="2"/>
        <v>7794.207687340822</v>
      </c>
      <c r="M20" s="7">
        <f t="shared" si="3"/>
        <v>8424.882373391283</v>
      </c>
    </row>
    <row r="21" spans="1:13" ht="11.25">
      <c r="A21" s="2" t="s">
        <v>21</v>
      </c>
      <c r="B21" s="4">
        <v>183682170</v>
      </c>
      <c r="C21" s="4">
        <v>109355929</v>
      </c>
      <c r="D21" s="4">
        <f t="shared" si="4"/>
        <v>293038099</v>
      </c>
      <c r="E21" s="4">
        <v>28910</v>
      </c>
      <c r="F21" s="4">
        <f t="shared" si="5"/>
        <v>10136.219266689726</v>
      </c>
      <c r="G21" s="10">
        <v>1.0159103847992985</v>
      </c>
      <c r="H21" s="10">
        <v>1.0812200133394732</v>
      </c>
      <c r="I21" s="10">
        <v>0.7901287816978366</v>
      </c>
      <c r="J21" s="7">
        <f t="shared" si="0"/>
        <v>9977.473818906004</v>
      </c>
      <c r="K21" s="7">
        <f t="shared" si="1"/>
        <v>9374.798044463532</v>
      </c>
      <c r="L21" s="7">
        <f t="shared" si="2"/>
        <v>12828.56605338299</v>
      </c>
      <c r="M21" s="7">
        <f t="shared" si="3"/>
        <v>11679.080154126592</v>
      </c>
    </row>
    <row r="22" spans="1:13" ht="11.25">
      <c r="A22" s="2" t="s">
        <v>22</v>
      </c>
      <c r="B22" s="4">
        <v>872638069</v>
      </c>
      <c r="C22" s="4">
        <v>690238915</v>
      </c>
      <c r="D22" s="4">
        <f t="shared" si="4"/>
        <v>1562876984</v>
      </c>
      <c r="E22" s="4">
        <v>167438</v>
      </c>
      <c r="F22" s="4">
        <f t="shared" si="5"/>
        <v>9334.063856472247</v>
      </c>
      <c r="G22" s="10">
        <v>1.0077980662143111</v>
      </c>
      <c r="H22" s="10">
        <v>1.0000290362606974</v>
      </c>
      <c r="I22" s="10">
        <v>0.7901287816978366</v>
      </c>
      <c r="J22" s="7">
        <f t="shared" si="0"/>
        <v>9261.839419413345</v>
      </c>
      <c r="K22" s="7">
        <f t="shared" si="1"/>
        <v>9333.792838030105</v>
      </c>
      <c r="L22" s="7">
        <f t="shared" si="2"/>
        <v>11813.344954242924</v>
      </c>
      <c r="M22" s="7">
        <f t="shared" si="3"/>
        <v>11721.596165800393</v>
      </c>
    </row>
    <row r="23" spans="1:13" ht="11.25">
      <c r="A23" s="2" t="s">
        <v>23</v>
      </c>
      <c r="B23" s="4">
        <v>974800000</v>
      </c>
      <c r="C23" s="4">
        <v>416900000</v>
      </c>
      <c r="D23" s="4">
        <f t="shared" si="4"/>
        <v>1391700000</v>
      </c>
      <c r="E23" s="4">
        <v>118949</v>
      </c>
      <c r="F23" s="4">
        <f t="shared" si="5"/>
        <v>11699.972257017713</v>
      </c>
      <c r="G23" s="10">
        <v>0.9679981095083202</v>
      </c>
      <c r="H23" s="10">
        <v>1.1893456710914345</v>
      </c>
      <c r="I23" s="10">
        <v>0.7901287816978366</v>
      </c>
      <c r="J23" s="7">
        <f t="shared" si="0"/>
        <v>12086.771804709964</v>
      </c>
      <c r="K23" s="7">
        <f t="shared" si="1"/>
        <v>9837.31857053881</v>
      </c>
      <c r="L23" s="7">
        <f t="shared" si="2"/>
        <v>14807.677593868553</v>
      </c>
      <c r="M23" s="7">
        <f t="shared" si="3"/>
        <v>12861.876781545585</v>
      </c>
    </row>
    <row r="24" spans="1:13" ht="11.25">
      <c r="A24" s="2" t="s">
        <v>24</v>
      </c>
      <c r="B24" s="4">
        <v>2097300000</v>
      </c>
      <c r="C24" s="4">
        <v>1451600000</v>
      </c>
      <c r="D24" s="4">
        <f t="shared" si="4"/>
        <v>3548900000</v>
      </c>
      <c r="E24" s="4">
        <v>327342</v>
      </c>
      <c r="F24" s="4">
        <f t="shared" si="5"/>
        <v>10841.566312908211</v>
      </c>
      <c r="G24" s="10">
        <v>1.063713662782399</v>
      </c>
      <c r="H24" s="10">
        <v>1.0313991670679765</v>
      </c>
      <c r="I24" s="10">
        <v>0.7901287816978366</v>
      </c>
      <c r="J24" s="7">
        <f t="shared" si="0"/>
        <v>10192.184882301395</v>
      </c>
      <c r="K24" s="7">
        <f t="shared" si="1"/>
        <v>10511.513543033214</v>
      </c>
      <c r="L24" s="7">
        <f t="shared" si="2"/>
        <v>13721.264892555546</v>
      </c>
      <c r="M24" s="7">
        <f t="shared" si="3"/>
        <v>12506.697183940407</v>
      </c>
    </row>
    <row r="25" spans="1:13" ht="11.25">
      <c r="A25" s="2" t="s">
        <v>25</v>
      </c>
      <c r="B25" s="4">
        <v>1109800000</v>
      </c>
      <c r="C25" s="4">
        <v>418317000</v>
      </c>
      <c r="D25" s="4">
        <f t="shared" si="4"/>
        <v>1528117000</v>
      </c>
      <c r="E25" s="4">
        <v>161383</v>
      </c>
      <c r="F25" s="4">
        <f t="shared" si="5"/>
        <v>9468.884578920952</v>
      </c>
      <c r="G25" s="10">
        <v>0.965647139931794</v>
      </c>
      <c r="H25" s="10">
        <v>1.0531475414137734</v>
      </c>
      <c r="I25" s="10">
        <v>0.7901287816978366</v>
      </c>
      <c r="J25" s="7">
        <f t="shared" si="0"/>
        <v>9805.739785642365</v>
      </c>
      <c r="K25" s="7">
        <f t="shared" si="1"/>
        <v>8991.033266060393</v>
      </c>
      <c r="L25" s="7">
        <f t="shared" si="2"/>
        <v>11983.976281150166</v>
      </c>
      <c r="M25" s="7">
        <f t="shared" si="3"/>
        <v>11784.014386359539</v>
      </c>
    </row>
    <row r="26" spans="1:13" ht="11.25">
      <c r="A26" s="2" t="s">
        <v>26</v>
      </c>
      <c r="B26" s="4">
        <v>627298756</v>
      </c>
      <c r="C26" s="4">
        <v>206537650</v>
      </c>
      <c r="D26" s="4">
        <f t="shared" si="4"/>
        <v>833836406</v>
      </c>
      <c r="E26" s="4">
        <v>100634</v>
      </c>
      <c r="F26" s="4">
        <f t="shared" si="5"/>
        <v>8285.83188584375</v>
      </c>
      <c r="G26" s="10">
        <v>1.0283940029581935</v>
      </c>
      <c r="H26" s="10">
        <v>0.8880610208848144</v>
      </c>
      <c r="I26" s="10">
        <v>0.7901287816978366</v>
      </c>
      <c r="J26" s="7">
        <f t="shared" si="0"/>
        <v>8057.059708642221</v>
      </c>
      <c r="K26" s="7">
        <f t="shared" si="1"/>
        <v>9330.250614522198</v>
      </c>
      <c r="L26" s="7">
        <f t="shared" si="2"/>
        <v>10486.685307221782</v>
      </c>
      <c r="M26" s="7">
        <f t="shared" si="3"/>
        <v>11482.48513551927</v>
      </c>
    </row>
    <row r="27" spans="1:13" ht="11.25">
      <c r="A27" s="2" t="s">
        <v>27</v>
      </c>
      <c r="B27" s="4">
        <v>1002689270</v>
      </c>
      <c r="C27" s="4">
        <v>365954436</v>
      </c>
      <c r="D27" s="4">
        <f t="shared" si="4"/>
        <v>1368643706</v>
      </c>
      <c r="E27" s="4">
        <v>154631</v>
      </c>
      <c r="F27" s="4">
        <f t="shared" si="5"/>
        <v>8851.030556615426</v>
      </c>
      <c r="G27" s="10">
        <v>0.9573572122941018</v>
      </c>
      <c r="H27" s="10">
        <v>1.0024122680137197</v>
      </c>
      <c r="I27" s="10">
        <v>0.7901287816978366</v>
      </c>
      <c r="J27" s="7">
        <f t="shared" si="0"/>
        <v>9245.274849296664</v>
      </c>
      <c r="K27" s="7">
        <f t="shared" si="1"/>
        <v>8829.730879245668</v>
      </c>
      <c r="L27" s="7">
        <f t="shared" si="2"/>
        <v>11202.010054103133</v>
      </c>
      <c r="M27" s="7">
        <f t="shared" si="3"/>
        <v>11672.814168106803</v>
      </c>
    </row>
    <row r="28" spans="1:13" ht="11.25">
      <c r="A28" s="2" t="s">
        <v>28</v>
      </c>
      <c r="B28" s="4">
        <v>126156875</v>
      </c>
      <c r="C28" s="4">
        <v>98670183</v>
      </c>
      <c r="D28" s="4">
        <f t="shared" si="4"/>
        <v>224827058</v>
      </c>
      <c r="E28" s="4">
        <v>33578</v>
      </c>
      <c r="F28" s="4">
        <f t="shared" si="5"/>
        <v>6695.665554827566</v>
      </c>
      <c r="G28" s="10">
        <v>1.0329896769966858</v>
      </c>
      <c r="H28" s="10">
        <v>0.9370575599776227</v>
      </c>
      <c r="I28" s="10">
        <v>0.7901287816978366</v>
      </c>
      <c r="J28" s="7">
        <f t="shared" si="0"/>
        <v>6481.832010455849</v>
      </c>
      <c r="K28" s="7">
        <f t="shared" si="1"/>
        <v>7145.415437433172</v>
      </c>
      <c r="L28" s="7">
        <f t="shared" si="2"/>
        <v>8474.144607718064</v>
      </c>
      <c r="M28" s="7">
        <f t="shared" si="3"/>
        <v>8754.545827679534</v>
      </c>
    </row>
    <row r="29" spans="1:13" ht="11.25">
      <c r="A29" s="2" t="s">
        <v>29</v>
      </c>
      <c r="B29" s="4">
        <v>334100000</v>
      </c>
      <c r="C29" s="4">
        <v>157906149</v>
      </c>
      <c r="D29" s="4">
        <f t="shared" si="4"/>
        <v>492006149</v>
      </c>
      <c r="E29" s="4">
        <v>64860</v>
      </c>
      <c r="F29" s="4">
        <f t="shared" si="5"/>
        <v>7585.663721862473</v>
      </c>
      <c r="G29" s="10">
        <v>1.0140086651989244</v>
      </c>
      <c r="H29" s="10">
        <v>1.0156906575723663</v>
      </c>
      <c r="I29" s="10">
        <v>0.7901287816978366</v>
      </c>
      <c r="J29" s="7">
        <f t="shared" si="0"/>
        <v>7480.86676396828</v>
      </c>
      <c r="K29" s="7">
        <f t="shared" si="1"/>
        <v>7468.4783849377945</v>
      </c>
      <c r="L29" s="7">
        <f t="shared" si="2"/>
        <v>9600.540946707855</v>
      </c>
      <c r="M29" s="7">
        <f t="shared" si="3"/>
        <v>9321.645444056076</v>
      </c>
    </row>
    <row r="30" spans="1:13" ht="11.25">
      <c r="A30" s="2" t="s">
        <v>30</v>
      </c>
      <c r="B30" s="4">
        <v>279839062</v>
      </c>
      <c r="C30" s="4">
        <v>84651495</v>
      </c>
      <c r="D30" s="4">
        <f t="shared" si="4"/>
        <v>364490557</v>
      </c>
      <c r="E30" s="4">
        <v>46809</v>
      </c>
      <c r="F30" s="4">
        <f t="shared" si="5"/>
        <v>7786.7623106667525</v>
      </c>
      <c r="G30" s="10">
        <v>0.9839968588067829</v>
      </c>
      <c r="H30" s="10">
        <v>0.9955187370990282</v>
      </c>
      <c r="I30" s="10">
        <v>0.7901287816978366</v>
      </c>
      <c r="J30" s="7">
        <f t="shared" si="0"/>
        <v>7913.40159368919</v>
      </c>
      <c r="K30" s="7">
        <f t="shared" si="1"/>
        <v>7821.813915183168</v>
      </c>
      <c r="L30" s="7">
        <f t="shared" si="2"/>
        <v>9855.054632909942</v>
      </c>
      <c r="M30" s="7">
        <f t="shared" si="3"/>
        <v>10060.414758752997</v>
      </c>
    </row>
    <row r="31" spans="1:13" ht="11.25">
      <c r="A31" s="2" t="s">
        <v>31</v>
      </c>
      <c r="B31" s="4">
        <v>96300000</v>
      </c>
      <c r="C31" s="4">
        <v>179200000</v>
      </c>
      <c r="D31" s="4">
        <f t="shared" si="4"/>
        <v>275500000</v>
      </c>
      <c r="E31" s="4">
        <v>28862</v>
      </c>
      <c r="F31" s="4">
        <f t="shared" si="5"/>
        <v>9545.42304760585</v>
      </c>
      <c r="G31" s="10">
        <v>1.1173982725581875</v>
      </c>
      <c r="H31" s="10">
        <v>1.1385634019657334</v>
      </c>
      <c r="I31" s="10">
        <v>0.7901287816978366</v>
      </c>
      <c r="J31" s="7">
        <f t="shared" si="0"/>
        <v>8542.543229239493</v>
      </c>
      <c r="K31" s="7">
        <f t="shared" si="1"/>
        <v>8383.743084597349</v>
      </c>
      <c r="L31" s="7">
        <f t="shared" si="2"/>
        <v>12080.844627751123</v>
      </c>
      <c r="M31" s="7">
        <f t="shared" si="3"/>
        <v>9495.81146991304</v>
      </c>
    </row>
    <row r="32" spans="1:13" ht="11.25">
      <c r="A32" s="2" t="s">
        <v>32</v>
      </c>
      <c r="B32" s="4">
        <v>1401929153</v>
      </c>
      <c r="C32" s="4">
        <v>672556561</v>
      </c>
      <c r="D32" s="4">
        <f t="shared" si="4"/>
        <v>2074485714</v>
      </c>
      <c r="E32" s="4">
        <v>171563</v>
      </c>
      <c r="F32" s="4">
        <f t="shared" si="5"/>
        <v>12091.68476886042</v>
      </c>
      <c r="G32" s="10">
        <v>0.9428051228951643</v>
      </c>
      <c r="H32" s="10">
        <v>1.1685911971951404</v>
      </c>
      <c r="I32" s="10">
        <v>0.7901287816978366</v>
      </c>
      <c r="J32" s="7">
        <f t="shared" si="0"/>
        <v>12825.221750736033</v>
      </c>
      <c r="K32" s="7">
        <f t="shared" si="1"/>
        <v>10347.23246066114</v>
      </c>
      <c r="L32" s="7">
        <f t="shared" si="2"/>
        <v>15303.435400590884</v>
      </c>
      <c r="M32" s="7">
        <f t="shared" si="3"/>
        <v>13890.068593358845</v>
      </c>
    </row>
    <row r="33" spans="1:13" ht="11.25">
      <c r="A33" s="2" t="s">
        <v>33</v>
      </c>
      <c r="B33" s="4">
        <v>549460600</v>
      </c>
      <c r="C33" s="4">
        <v>52805732</v>
      </c>
      <c r="D33" s="4">
        <f t="shared" si="4"/>
        <v>602266332</v>
      </c>
      <c r="E33" s="4">
        <v>67277</v>
      </c>
      <c r="F33" s="4">
        <f t="shared" si="5"/>
        <v>8952.039062383876</v>
      </c>
      <c r="G33" s="10">
        <v>1.0711408016075172</v>
      </c>
      <c r="H33" s="10">
        <v>0.9367395591521327</v>
      </c>
      <c r="I33" s="10">
        <v>0.7901287816978366</v>
      </c>
      <c r="J33" s="7">
        <f t="shared" si="0"/>
        <v>8357.481153690607</v>
      </c>
      <c r="K33" s="7">
        <f t="shared" si="1"/>
        <v>9556.593372107183</v>
      </c>
      <c r="L33" s="7">
        <f t="shared" si="2"/>
        <v>11329.84808267286</v>
      </c>
      <c r="M33" s="7">
        <f t="shared" si="3"/>
        <v>11291.682621248501</v>
      </c>
    </row>
    <row r="34" spans="1:13" ht="11.25">
      <c r="A34" s="2" t="s">
        <v>34</v>
      </c>
      <c r="B34" s="4">
        <v>2809172820</v>
      </c>
      <c r="C34" s="4">
        <v>1252864670</v>
      </c>
      <c r="D34" s="4">
        <f t="shared" si="4"/>
        <v>4062037490</v>
      </c>
      <c r="E34" s="4">
        <v>422431</v>
      </c>
      <c r="F34" s="4">
        <f t="shared" si="5"/>
        <v>9615.860318016434</v>
      </c>
      <c r="G34" s="10">
        <v>0.9323670511597639</v>
      </c>
      <c r="H34" s="10">
        <v>1.1259272514770315</v>
      </c>
      <c r="I34" s="10">
        <v>0.7901287816978366</v>
      </c>
      <c r="J34" s="7">
        <f t="shared" si="0"/>
        <v>10313.384955051062</v>
      </c>
      <c r="K34" s="7">
        <f t="shared" si="1"/>
        <v>8540.392201540557</v>
      </c>
      <c r="L34" s="7">
        <f t="shared" si="2"/>
        <v>12169.991197325804</v>
      </c>
      <c r="M34" s="7">
        <f t="shared" si="3"/>
        <v>11592.924720022987</v>
      </c>
    </row>
    <row r="35" spans="1:13" ht="11.25">
      <c r="A35" s="2" t="s">
        <v>35</v>
      </c>
      <c r="B35" s="4">
        <v>1866285000</v>
      </c>
      <c r="C35" s="4">
        <v>431058000</v>
      </c>
      <c r="D35" s="4">
        <f t="shared" si="4"/>
        <v>2297343000</v>
      </c>
      <c r="E35" s="4">
        <v>259308</v>
      </c>
      <c r="F35" s="4">
        <f t="shared" si="5"/>
        <v>8859.514554120968</v>
      </c>
      <c r="G35" s="10">
        <v>0.9624921068040876</v>
      </c>
      <c r="H35" s="10">
        <v>0.9349796391287487</v>
      </c>
      <c r="I35" s="10">
        <v>0.7901287816978366</v>
      </c>
      <c r="J35" s="7">
        <f aca="true" t="shared" si="6" ref="J35:J53">F35/G35</f>
        <v>9204.76593157589</v>
      </c>
      <c r="K35" s="7">
        <f aca="true" t="shared" si="7" ref="K35:K53">F35/H35</f>
        <v>9475.622979743834</v>
      </c>
      <c r="L35" s="7">
        <f aca="true" t="shared" si="8" ref="L35:L53">F35/I35</f>
        <v>11212.747541082548</v>
      </c>
      <c r="M35" s="7">
        <f aca="true" t="shared" si="9" ref="M35:M53">(F35/I35)/G35/H35</f>
        <v>12459.847127513169</v>
      </c>
    </row>
    <row r="36" spans="1:13" ht="11.25">
      <c r="A36" s="2" t="s">
        <v>36</v>
      </c>
      <c r="B36" s="4">
        <v>144886199</v>
      </c>
      <c r="C36" s="4">
        <v>70332772</v>
      </c>
      <c r="D36" s="4">
        <f t="shared" si="4"/>
        <v>215218971</v>
      </c>
      <c r="E36" s="4">
        <v>30259</v>
      </c>
      <c r="F36" s="4">
        <f t="shared" si="5"/>
        <v>7112.560593542417</v>
      </c>
      <c r="G36" s="10">
        <v>0.9857207922759849</v>
      </c>
      <c r="H36" s="10">
        <v>1.0057393933228216</v>
      </c>
      <c r="I36" s="10">
        <v>0.7901287816978366</v>
      </c>
      <c r="J36" s="7">
        <f t="shared" si="6"/>
        <v>7215.59355273397</v>
      </c>
      <c r="K36" s="7">
        <f t="shared" si="7"/>
        <v>7071.9717660094</v>
      </c>
      <c r="L36" s="7">
        <f t="shared" si="8"/>
        <v>9001.773835220729</v>
      </c>
      <c r="M36" s="7">
        <f t="shared" si="9"/>
        <v>9080.060009596766</v>
      </c>
    </row>
    <row r="37" spans="1:13" ht="11.25">
      <c r="A37" s="2" t="s">
        <v>37</v>
      </c>
      <c r="B37" s="4">
        <v>1812210347</v>
      </c>
      <c r="C37" s="4">
        <v>1260368251</v>
      </c>
      <c r="D37" s="4">
        <f t="shared" si="4"/>
        <v>3072578598</v>
      </c>
      <c r="E37" s="4">
        <v>332947</v>
      </c>
      <c r="F37" s="4">
        <f t="shared" si="5"/>
        <v>9228.431546162003</v>
      </c>
      <c r="G37" s="10">
        <v>1.0967835253240756</v>
      </c>
      <c r="H37" s="10">
        <v>1.0124925823108089</v>
      </c>
      <c r="I37" s="10">
        <v>0.7901287816978366</v>
      </c>
      <c r="J37" s="7">
        <f t="shared" si="6"/>
        <v>8414.086584164548</v>
      </c>
      <c r="K37" s="7">
        <f t="shared" si="7"/>
        <v>9114.567066851967</v>
      </c>
      <c r="L37" s="7">
        <f t="shared" si="8"/>
        <v>11679.65496248834</v>
      </c>
      <c r="M37" s="7">
        <f t="shared" si="9"/>
        <v>10517.614402213487</v>
      </c>
    </row>
    <row r="38" spans="1:13" ht="11.25">
      <c r="A38" s="2" t="s">
        <v>38</v>
      </c>
      <c r="B38" s="4">
        <v>676331204</v>
      </c>
      <c r="C38" s="4">
        <v>94192579</v>
      </c>
      <c r="D38" s="4">
        <f t="shared" si="4"/>
        <v>770523783</v>
      </c>
      <c r="E38" s="4">
        <v>119115</v>
      </c>
      <c r="F38" s="4">
        <f t="shared" si="5"/>
        <v>6468.738471225286</v>
      </c>
      <c r="G38" s="10">
        <v>1.0213659939000372</v>
      </c>
      <c r="H38" s="10">
        <v>0.8936014620510053</v>
      </c>
      <c r="I38" s="10">
        <v>0.7901287816978366</v>
      </c>
      <c r="J38" s="7">
        <f t="shared" si="6"/>
        <v>6333.418686209355</v>
      </c>
      <c r="K38" s="7">
        <f t="shared" si="7"/>
        <v>7238.952425590437</v>
      </c>
      <c r="L38" s="7">
        <f t="shared" si="8"/>
        <v>8186.941953089212</v>
      </c>
      <c r="M38" s="7">
        <f t="shared" si="9"/>
        <v>8970.082687621558</v>
      </c>
    </row>
    <row r="39" spans="1:13" ht="11.25">
      <c r="A39" s="2" t="s">
        <v>39</v>
      </c>
      <c r="B39" s="4">
        <v>538687411</v>
      </c>
      <c r="C39" s="4">
        <v>368195552</v>
      </c>
      <c r="D39" s="4">
        <f t="shared" si="4"/>
        <v>906882963</v>
      </c>
      <c r="E39" s="4">
        <v>105870</v>
      </c>
      <c r="F39" s="4">
        <f t="shared" si="5"/>
        <v>8566.005128931709</v>
      </c>
      <c r="G39" s="10">
        <v>1.0150481161487315</v>
      </c>
      <c r="H39" s="10">
        <v>0.9965518902713256</v>
      </c>
      <c r="I39" s="10">
        <v>0.7901287816978366</v>
      </c>
      <c r="J39" s="7">
        <f t="shared" si="6"/>
        <v>8439.013868064321</v>
      </c>
      <c r="K39" s="7">
        <f t="shared" si="7"/>
        <v>8595.643852122432</v>
      </c>
      <c r="L39" s="7">
        <f t="shared" si="8"/>
        <v>10841.277178291102</v>
      </c>
      <c r="M39" s="7">
        <f t="shared" si="9"/>
        <v>10717.510097752212</v>
      </c>
    </row>
    <row r="40" spans="1:13" ht="11.25">
      <c r="A40" s="2" t="s">
        <v>40</v>
      </c>
      <c r="B40" s="4">
        <v>1689177000</v>
      </c>
      <c r="C40" s="4">
        <v>1548031181</v>
      </c>
      <c r="D40" s="4">
        <f t="shared" si="4"/>
        <v>3237208181</v>
      </c>
      <c r="E40" s="4">
        <v>280594</v>
      </c>
      <c r="F40" s="4">
        <f t="shared" si="5"/>
        <v>11536.982904124821</v>
      </c>
      <c r="G40" s="10">
        <v>1.0370932778605144</v>
      </c>
      <c r="H40" s="10">
        <v>1.0587803609056647</v>
      </c>
      <c r="I40" s="10">
        <v>0.7901287816978366</v>
      </c>
      <c r="J40" s="7">
        <f t="shared" si="6"/>
        <v>11124.344502478307</v>
      </c>
      <c r="K40" s="7">
        <f t="shared" si="7"/>
        <v>10896.483661877011</v>
      </c>
      <c r="L40" s="7">
        <f t="shared" si="8"/>
        <v>14601.395584317328</v>
      </c>
      <c r="M40" s="7">
        <f t="shared" si="9"/>
        <v>13297.520568623466</v>
      </c>
    </row>
    <row r="41" spans="1:13" ht="11.25">
      <c r="A41" s="2" t="s">
        <v>41</v>
      </c>
      <c r="B41" s="4">
        <v>152100000</v>
      </c>
      <c r="C41" s="4">
        <v>122700000</v>
      </c>
      <c r="D41" s="4">
        <f t="shared" si="4"/>
        <v>274800000</v>
      </c>
      <c r="E41" s="4">
        <v>25402</v>
      </c>
      <c r="F41" s="4">
        <f t="shared" si="5"/>
        <v>10818.045823163531</v>
      </c>
      <c r="G41" s="10">
        <v>1.07871523200894</v>
      </c>
      <c r="H41" s="10">
        <v>1.1324281476220701</v>
      </c>
      <c r="I41" s="10">
        <v>0.7901287816978366</v>
      </c>
      <c r="J41" s="7">
        <f t="shared" si="6"/>
        <v>10028.639164588969</v>
      </c>
      <c r="K41" s="7">
        <f t="shared" si="7"/>
        <v>9552.964438299958</v>
      </c>
      <c r="L41" s="7">
        <f t="shared" si="8"/>
        <v>13691.496973338455</v>
      </c>
      <c r="M41" s="7">
        <f t="shared" si="9"/>
        <v>11208.137956398583</v>
      </c>
    </row>
    <row r="42" spans="1:13" ht="11.25">
      <c r="A42" s="2" t="s">
        <v>42</v>
      </c>
      <c r="B42" s="4">
        <v>596584845</v>
      </c>
      <c r="C42" s="4">
        <v>328766405</v>
      </c>
      <c r="D42" s="4">
        <f t="shared" si="4"/>
        <v>925351250</v>
      </c>
      <c r="E42" s="4">
        <v>128067</v>
      </c>
      <c r="F42" s="4">
        <f t="shared" si="5"/>
        <v>7225.5245301287605</v>
      </c>
      <c r="G42" s="10">
        <v>1.0106023313121224</v>
      </c>
      <c r="H42" s="10">
        <v>0.921283880208003</v>
      </c>
      <c r="I42" s="10">
        <v>0.7901287816978366</v>
      </c>
      <c r="J42" s="7">
        <f t="shared" si="6"/>
        <v>7149.720821193289</v>
      </c>
      <c r="K42" s="7">
        <f t="shared" si="7"/>
        <v>7842.886091198531</v>
      </c>
      <c r="L42" s="7">
        <f t="shared" si="8"/>
        <v>9144.742853946518</v>
      </c>
      <c r="M42" s="7">
        <f t="shared" si="9"/>
        <v>9821.950243331474</v>
      </c>
    </row>
    <row r="43" spans="1:13" ht="11.25">
      <c r="A43" s="2" t="s">
        <v>43</v>
      </c>
      <c r="B43" s="4">
        <v>94140209</v>
      </c>
      <c r="C43" s="4">
        <v>79166574</v>
      </c>
      <c r="D43" s="4">
        <f t="shared" si="4"/>
        <v>173306783</v>
      </c>
      <c r="E43" s="4">
        <v>22056</v>
      </c>
      <c r="F43" s="4">
        <f t="shared" si="5"/>
        <v>7857.5799328980775</v>
      </c>
      <c r="G43" s="10">
        <v>0.9701667665079492</v>
      </c>
      <c r="H43" s="10">
        <v>1.0114511484271274</v>
      </c>
      <c r="I43" s="10">
        <v>0.7901287816978366</v>
      </c>
      <c r="J43" s="7">
        <f t="shared" si="6"/>
        <v>8099.205419271281</v>
      </c>
      <c r="K43" s="7">
        <f t="shared" si="7"/>
        <v>7768.620308669507</v>
      </c>
      <c r="L43" s="7">
        <f t="shared" si="8"/>
        <v>9944.68258201357</v>
      </c>
      <c r="M43" s="7">
        <f t="shared" si="9"/>
        <v>10134.43683683663</v>
      </c>
    </row>
    <row r="44" spans="1:13" ht="11.25">
      <c r="A44" s="2" t="s">
        <v>44</v>
      </c>
      <c r="B44" s="4">
        <v>776914800</v>
      </c>
      <c r="C44" s="4">
        <v>442334100</v>
      </c>
      <c r="D44" s="4">
        <f t="shared" si="4"/>
        <v>1219248900</v>
      </c>
      <c r="E44" s="4">
        <v>160751</v>
      </c>
      <c r="F44" s="4">
        <f t="shared" si="5"/>
        <v>7584.704916299121</v>
      </c>
      <c r="G44" s="10">
        <v>1.048526463318821</v>
      </c>
      <c r="H44" s="10">
        <v>0.9184974745981114</v>
      </c>
      <c r="I44" s="10">
        <v>0.7901287816978366</v>
      </c>
      <c r="J44" s="7">
        <f t="shared" si="6"/>
        <v>7233.680008696998</v>
      </c>
      <c r="K44" s="7">
        <f t="shared" si="7"/>
        <v>8257.730833302301</v>
      </c>
      <c r="L44" s="7">
        <f t="shared" si="8"/>
        <v>9599.327466594788</v>
      </c>
      <c r="M44" s="7">
        <f t="shared" si="9"/>
        <v>9967.435747119262</v>
      </c>
    </row>
    <row r="45" spans="1:13" ht="11.25">
      <c r="A45" s="2" t="s">
        <v>45</v>
      </c>
      <c r="B45" s="4">
        <v>3523223613</v>
      </c>
      <c r="C45" s="4">
        <v>1733927909</v>
      </c>
      <c r="D45" s="4">
        <f t="shared" si="4"/>
        <v>5257151522</v>
      </c>
      <c r="E45" s="4">
        <v>654039</v>
      </c>
      <c r="F45" s="4">
        <f t="shared" si="5"/>
        <v>8037.978655707076</v>
      </c>
      <c r="G45" s="10">
        <v>0.9971654108925379</v>
      </c>
      <c r="H45" s="10">
        <v>0.894229720699133</v>
      </c>
      <c r="I45" s="10">
        <v>0.7901287816978366</v>
      </c>
      <c r="J45" s="7">
        <f t="shared" si="6"/>
        <v>8060.827790358755</v>
      </c>
      <c r="K45" s="7">
        <f t="shared" si="7"/>
        <v>8988.717853643655</v>
      </c>
      <c r="L45" s="7">
        <f t="shared" si="8"/>
        <v>10172.998176873125</v>
      </c>
      <c r="M45" s="7">
        <f t="shared" si="9"/>
        <v>11408.608081210687</v>
      </c>
    </row>
    <row r="46" spans="1:13" ht="11.25">
      <c r="A46" s="2" t="s">
        <v>46</v>
      </c>
      <c r="B46" s="4">
        <v>469490275</v>
      </c>
      <c r="C46" s="4">
        <v>162010353</v>
      </c>
      <c r="D46" s="4">
        <f t="shared" si="4"/>
        <v>631500628</v>
      </c>
      <c r="E46" s="4">
        <v>87640</v>
      </c>
      <c r="F46" s="4">
        <f t="shared" si="5"/>
        <v>7205.621040620721</v>
      </c>
      <c r="G46" s="10">
        <v>1.0679826853660106</v>
      </c>
      <c r="H46" s="10">
        <v>0.9849824459672828</v>
      </c>
      <c r="I46" s="10">
        <v>0.7901287816978366</v>
      </c>
      <c r="J46" s="7">
        <f t="shared" si="6"/>
        <v>6746.945563215069</v>
      </c>
      <c r="K46" s="7">
        <f t="shared" si="7"/>
        <v>7315.481682056356</v>
      </c>
      <c r="L46" s="7">
        <f t="shared" si="8"/>
        <v>9119.55266980303</v>
      </c>
      <c r="M46" s="7">
        <f t="shared" si="9"/>
        <v>8669.236153299586</v>
      </c>
    </row>
    <row r="47" spans="1:13" ht="11.25">
      <c r="A47" s="2" t="s">
        <v>47</v>
      </c>
      <c r="B47" s="4">
        <v>42877570</v>
      </c>
      <c r="C47" s="4">
        <v>136764530</v>
      </c>
      <c r="D47" s="4">
        <f t="shared" si="4"/>
        <v>179642100</v>
      </c>
      <c r="E47" s="4">
        <v>15571</v>
      </c>
      <c r="F47" s="4">
        <f t="shared" si="5"/>
        <v>11536.96615503179</v>
      </c>
      <c r="G47" s="10">
        <v>1.1756875834176543</v>
      </c>
      <c r="H47" s="10">
        <v>1.1097938446998823</v>
      </c>
      <c r="I47" s="10">
        <v>0.7901287816978366</v>
      </c>
      <c r="J47" s="7">
        <f t="shared" si="6"/>
        <v>9812.95228235252</v>
      </c>
      <c r="K47" s="7">
        <f t="shared" si="7"/>
        <v>10395.593929565985</v>
      </c>
      <c r="L47" s="7">
        <f t="shared" si="8"/>
        <v>14601.37438638932</v>
      </c>
      <c r="M47" s="7">
        <f t="shared" si="9"/>
        <v>11190.757718581544</v>
      </c>
    </row>
    <row r="48" spans="1:13" ht="11.25">
      <c r="A48" s="2" t="s">
        <v>48</v>
      </c>
      <c r="B48" s="4">
        <v>1276547969</v>
      </c>
      <c r="C48" s="4">
        <v>652771059</v>
      </c>
      <c r="D48" s="4">
        <f t="shared" si="4"/>
        <v>1929319028</v>
      </c>
      <c r="E48" s="4">
        <v>233263</v>
      </c>
      <c r="F48" s="4">
        <f t="shared" si="5"/>
        <v>8271.003236689916</v>
      </c>
      <c r="G48" s="10">
        <v>1.0551497300870019</v>
      </c>
      <c r="H48" s="10">
        <v>0.9655566498521625</v>
      </c>
      <c r="I48" s="10">
        <v>0.7901287816978366</v>
      </c>
      <c r="J48" s="7">
        <f t="shared" si="6"/>
        <v>7838.700992709285</v>
      </c>
      <c r="K48" s="7">
        <f t="shared" si="7"/>
        <v>8566.04657837145</v>
      </c>
      <c r="L48" s="7">
        <f t="shared" si="8"/>
        <v>10467.917924616164</v>
      </c>
      <c r="M48" s="7">
        <f t="shared" si="9"/>
        <v>10274.683609586686</v>
      </c>
    </row>
    <row r="49" spans="1:13" ht="11.25">
      <c r="A49" s="2" t="s">
        <v>49</v>
      </c>
      <c r="B49" s="4">
        <v>1098700000</v>
      </c>
      <c r="C49" s="4">
        <v>290055000</v>
      </c>
      <c r="D49" s="4">
        <f t="shared" si="4"/>
        <v>1388755000</v>
      </c>
      <c r="E49" s="4">
        <v>198984</v>
      </c>
      <c r="F49" s="4">
        <f t="shared" si="5"/>
        <v>6979.229485787802</v>
      </c>
      <c r="G49" s="10">
        <v>0.9452858509873995</v>
      </c>
      <c r="H49" s="10">
        <v>1.0167599447579765</v>
      </c>
      <c r="I49" s="10">
        <v>0.7901287816978366</v>
      </c>
      <c r="J49" s="7">
        <f t="shared" si="6"/>
        <v>7383.194700838524</v>
      </c>
      <c r="K49" s="7">
        <f t="shared" si="7"/>
        <v>6864.186105845364</v>
      </c>
      <c r="L49" s="7">
        <f t="shared" si="8"/>
        <v>8833.027789205153</v>
      </c>
      <c r="M49" s="7">
        <f t="shared" si="9"/>
        <v>9190.264493691277</v>
      </c>
    </row>
    <row r="50" spans="1:13" ht="11.25">
      <c r="A50" s="2" t="s">
        <v>50</v>
      </c>
      <c r="B50" s="4">
        <v>265602433</v>
      </c>
      <c r="C50" s="4">
        <v>164178679</v>
      </c>
      <c r="D50" s="4">
        <f t="shared" si="4"/>
        <v>429781112</v>
      </c>
      <c r="E50" s="4">
        <v>62959</v>
      </c>
      <c r="F50" s="4">
        <f t="shared" si="5"/>
        <v>6826.3649676773775</v>
      </c>
      <c r="G50" s="10">
        <v>1.0180878017971806</v>
      </c>
      <c r="H50" s="10">
        <v>0.8978833426285215</v>
      </c>
      <c r="I50" s="10">
        <v>0.7901287816978366</v>
      </c>
      <c r="J50" s="7">
        <f t="shared" si="6"/>
        <v>6705.084724153584</v>
      </c>
      <c r="K50" s="7">
        <f t="shared" si="7"/>
        <v>7602.730381090974</v>
      </c>
      <c r="L50" s="7">
        <f t="shared" si="8"/>
        <v>8639.559937316568</v>
      </c>
      <c r="M50" s="7">
        <f t="shared" si="9"/>
        <v>9451.189548425797</v>
      </c>
    </row>
    <row r="51" spans="1:13" ht="11.25">
      <c r="A51" s="2" t="s">
        <v>51</v>
      </c>
      <c r="B51" s="4">
        <v>1177300000</v>
      </c>
      <c r="C51" s="4">
        <v>540800000</v>
      </c>
      <c r="D51" s="4">
        <f t="shared" si="4"/>
        <v>1718100000</v>
      </c>
      <c r="E51" s="4">
        <v>191528</v>
      </c>
      <c r="F51" s="4">
        <f t="shared" si="5"/>
        <v>8970.489954471408</v>
      </c>
      <c r="G51" s="10">
        <v>1.0105381719391617</v>
      </c>
      <c r="H51" s="10">
        <v>1.0329580916423104</v>
      </c>
      <c r="I51" s="10">
        <v>0.7901287816978366</v>
      </c>
      <c r="J51" s="7">
        <f t="shared" si="6"/>
        <v>8876.943200727965</v>
      </c>
      <c r="K51" s="7">
        <f t="shared" si="7"/>
        <v>8684.272892629298</v>
      </c>
      <c r="L51" s="7">
        <f t="shared" si="8"/>
        <v>11353.199835595824</v>
      </c>
      <c r="M51" s="7">
        <f t="shared" si="9"/>
        <v>10876.342045422227</v>
      </c>
    </row>
    <row r="52" spans="1:13" ht="11.25">
      <c r="A52" s="2" t="s">
        <v>52</v>
      </c>
      <c r="B52" s="4">
        <v>184531777</v>
      </c>
      <c r="C52" s="4">
        <v>52526275</v>
      </c>
      <c r="D52" s="4">
        <f t="shared" si="4"/>
        <v>237058052</v>
      </c>
      <c r="E52" s="4">
        <v>20419</v>
      </c>
      <c r="F52" s="4">
        <f t="shared" si="5"/>
        <v>11609.67980802194</v>
      </c>
      <c r="G52" s="10">
        <v>1.0530661849162015</v>
      </c>
      <c r="H52" s="10">
        <v>0.9537011446093967</v>
      </c>
      <c r="I52" s="10">
        <v>0.7901287816978366</v>
      </c>
      <c r="J52" s="7">
        <f t="shared" si="6"/>
        <v>11024.644010334248</v>
      </c>
      <c r="K52" s="7">
        <f t="shared" si="7"/>
        <v>12173.28916258863</v>
      </c>
      <c r="L52" s="7">
        <f t="shared" si="8"/>
        <v>14693.40198325005</v>
      </c>
      <c r="M52" s="7">
        <f t="shared" si="9"/>
        <v>14630.338991078137</v>
      </c>
    </row>
    <row r="53" spans="1:13" s="23" customFormat="1" ht="11.25">
      <c r="A53" s="19" t="s">
        <v>53</v>
      </c>
      <c r="B53" s="26">
        <v>51658096754</v>
      </c>
      <c r="C53" s="26">
        <v>21451170209</v>
      </c>
      <c r="D53" s="26">
        <f>SUM(D3:D52)</f>
        <v>73109266963</v>
      </c>
      <c r="E53" s="20">
        <v>8608624</v>
      </c>
      <c r="F53" s="20">
        <f t="shared" si="5"/>
        <v>8492.561292373786</v>
      </c>
      <c r="G53" s="21">
        <v>1</v>
      </c>
      <c r="H53" s="21">
        <v>1</v>
      </c>
      <c r="I53" s="21">
        <v>0.7901287816978366</v>
      </c>
      <c r="J53" s="22">
        <f t="shared" si="6"/>
        <v>8492.561292373786</v>
      </c>
      <c r="K53" s="22">
        <f t="shared" si="7"/>
        <v>8492.561292373786</v>
      </c>
      <c r="L53" s="22">
        <f t="shared" si="8"/>
        <v>10748.325449080447</v>
      </c>
      <c r="M53" s="22">
        <f t="shared" si="9"/>
        <v>10748.325449080447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7109375" style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70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803090761</v>
      </c>
      <c r="C3" s="4">
        <v>577524824</v>
      </c>
      <c r="D3" s="4">
        <f>SUM(B3:C3)</f>
        <v>1380615585</v>
      </c>
      <c r="E3" s="4">
        <v>165833</v>
      </c>
      <c r="F3" s="4">
        <f>D3/E3</f>
        <v>8325.33684489818</v>
      </c>
      <c r="G3" s="10">
        <v>1.0491295383570867</v>
      </c>
      <c r="H3" s="10">
        <v>0.9045487059321726</v>
      </c>
      <c r="I3" s="10">
        <v>0.825229879666195</v>
      </c>
      <c r="J3" s="7">
        <f aca="true" t="shared" si="0" ref="J3:J34">F3/G3</f>
        <v>7935.470826543947</v>
      </c>
      <c r="K3" s="7">
        <f aca="true" t="shared" si="1" ref="K3:K34">F3/H3</f>
        <v>9203.856896040326</v>
      </c>
      <c r="L3" s="7">
        <f aca="true" t="shared" si="2" ref="L3:L34">F3/I3</f>
        <v>10088.506305983217</v>
      </c>
      <c r="M3" s="7">
        <f aca="true" t="shared" si="3" ref="M3:M34">(F3/I3)/G3/H3</f>
        <v>10630.796342901953</v>
      </c>
    </row>
    <row r="4" spans="1:13" ht="11.25">
      <c r="A4" s="2" t="s">
        <v>4</v>
      </c>
      <c r="B4" s="4">
        <v>173287954</v>
      </c>
      <c r="C4" s="4">
        <v>45645457</v>
      </c>
      <c r="D4" s="4">
        <f aca="true" t="shared" si="4" ref="D4:D52">SUM(B4:C4)</f>
        <v>218933411</v>
      </c>
      <c r="E4" s="4">
        <v>16079</v>
      </c>
      <c r="F4" s="4">
        <f aca="true" t="shared" si="5" ref="F4:F53">D4/E4</f>
        <v>13616.108651035513</v>
      </c>
      <c r="G4" s="10">
        <v>0.9761630702110988</v>
      </c>
      <c r="H4" s="10">
        <v>1.1885591527619195</v>
      </c>
      <c r="I4" s="10">
        <v>0.825229879666195</v>
      </c>
      <c r="J4" s="7">
        <f t="shared" si="0"/>
        <v>13948.60046087482</v>
      </c>
      <c r="K4" s="7">
        <f t="shared" si="1"/>
        <v>11455.97896360061</v>
      </c>
      <c r="L4" s="7">
        <f t="shared" si="2"/>
        <v>16499.776591394413</v>
      </c>
      <c r="M4" s="7">
        <f t="shared" si="3"/>
        <v>14221.15564088709</v>
      </c>
    </row>
    <row r="5" spans="1:13" ht="11.25">
      <c r="A5" s="2" t="s">
        <v>5</v>
      </c>
      <c r="B5" s="4">
        <v>1072055200</v>
      </c>
      <c r="C5" s="4">
        <v>497936200</v>
      </c>
      <c r="D5" s="4">
        <f t="shared" si="4"/>
        <v>1569991400</v>
      </c>
      <c r="E5" s="4">
        <v>185747</v>
      </c>
      <c r="F5" s="4">
        <f t="shared" si="5"/>
        <v>8452.31093907304</v>
      </c>
      <c r="G5" s="10">
        <v>1.044942083136529</v>
      </c>
      <c r="H5" s="10">
        <v>0.9521128097088362</v>
      </c>
      <c r="I5" s="10">
        <v>0.825229879666195</v>
      </c>
      <c r="J5" s="7">
        <f t="shared" si="0"/>
        <v>8088.784130219288</v>
      </c>
      <c r="K5" s="7">
        <f t="shared" si="1"/>
        <v>8877.425923570785</v>
      </c>
      <c r="L5" s="7">
        <f t="shared" si="2"/>
        <v>10242.371425634752</v>
      </c>
      <c r="M5" s="7">
        <f t="shared" si="3"/>
        <v>10294.846908593576</v>
      </c>
    </row>
    <row r="6" spans="1:13" ht="11.25">
      <c r="A6" s="2" t="s">
        <v>6</v>
      </c>
      <c r="B6" s="4">
        <v>451439485</v>
      </c>
      <c r="C6" s="4">
        <v>161918646</v>
      </c>
      <c r="D6" s="4">
        <f t="shared" si="4"/>
        <v>613358131</v>
      </c>
      <c r="E6" s="4">
        <v>87337</v>
      </c>
      <c r="F6" s="4">
        <f t="shared" si="5"/>
        <v>7022.88985195278</v>
      </c>
      <c r="G6" s="10">
        <v>0.9649782215007485</v>
      </c>
      <c r="H6" s="10">
        <v>0.8913602130374894</v>
      </c>
      <c r="I6" s="10">
        <v>0.825229879666195</v>
      </c>
      <c r="J6" s="7">
        <f t="shared" si="0"/>
        <v>7277.770311780381</v>
      </c>
      <c r="K6" s="7">
        <f t="shared" si="1"/>
        <v>7878.846003257055</v>
      </c>
      <c r="L6" s="7">
        <f t="shared" si="2"/>
        <v>8510.222454370574</v>
      </c>
      <c r="M6" s="7">
        <f t="shared" si="3"/>
        <v>9893.96012513237</v>
      </c>
    </row>
    <row r="7" spans="1:13" ht="11.25">
      <c r="A7" s="2" t="s">
        <v>7</v>
      </c>
      <c r="B7" s="4">
        <v>9553528000</v>
      </c>
      <c r="C7" s="4">
        <v>1080848000</v>
      </c>
      <c r="D7" s="4">
        <f t="shared" si="4"/>
        <v>10634376000</v>
      </c>
      <c r="E7" s="4">
        <v>1486594</v>
      </c>
      <c r="F7" s="4">
        <f t="shared" si="5"/>
        <v>7153.51736923464</v>
      </c>
      <c r="G7" s="10">
        <v>0.8965734126839575</v>
      </c>
      <c r="H7" s="10">
        <v>1.0587570684646086</v>
      </c>
      <c r="I7" s="10">
        <v>0.825229879666195</v>
      </c>
      <c r="J7" s="7">
        <f t="shared" si="0"/>
        <v>7978.7302055055</v>
      </c>
      <c r="K7" s="7">
        <f t="shared" si="1"/>
        <v>6756.523835641115</v>
      </c>
      <c r="L7" s="7">
        <f t="shared" si="2"/>
        <v>8668.514732074696</v>
      </c>
      <c r="M7" s="7">
        <f t="shared" si="3"/>
        <v>9131.928718255962</v>
      </c>
    </row>
    <row r="8" spans="1:13" ht="11.25">
      <c r="A8" s="2" t="s">
        <v>8</v>
      </c>
      <c r="B8" s="4">
        <v>636952730</v>
      </c>
      <c r="C8" s="4">
        <v>521997870</v>
      </c>
      <c r="D8" s="4">
        <f t="shared" si="4"/>
        <v>1158950600</v>
      </c>
      <c r="E8" s="4">
        <v>141492</v>
      </c>
      <c r="F8" s="4">
        <f t="shared" si="5"/>
        <v>8190.926695502219</v>
      </c>
      <c r="G8" s="10">
        <v>1.0519600941340435</v>
      </c>
      <c r="H8" s="10">
        <v>1.0277438983128697</v>
      </c>
      <c r="I8" s="10">
        <v>0.825229879666195</v>
      </c>
      <c r="J8" s="7">
        <f t="shared" si="0"/>
        <v>7786.347354026635</v>
      </c>
      <c r="K8" s="7">
        <f t="shared" si="1"/>
        <v>7969.813013678147</v>
      </c>
      <c r="L8" s="7">
        <f t="shared" si="2"/>
        <v>9925.63029687612</v>
      </c>
      <c r="M8" s="7">
        <f t="shared" si="3"/>
        <v>9180.660394419127</v>
      </c>
    </row>
    <row r="9" spans="1:13" ht="11.25">
      <c r="A9" s="2" t="s">
        <v>9</v>
      </c>
      <c r="B9" s="4">
        <v>583775059</v>
      </c>
      <c r="C9" s="4">
        <v>269832976</v>
      </c>
      <c r="D9" s="4">
        <f t="shared" si="4"/>
        <v>853608035</v>
      </c>
      <c r="E9" s="4">
        <v>60976</v>
      </c>
      <c r="F9" s="4">
        <f t="shared" si="5"/>
        <v>13999.082179874049</v>
      </c>
      <c r="G9" s="10">
        <v>1.010830335028542</v>
      </c>
      <c r="H9" s="10">
        <v>1.1778658931262418</v>
      </c>
      <c r="I9" s="10">
        <v>0.825229879666195</v>
      </c>
      <c r="J9" s="7">
        <f t="shared" si="0"/>
        <v>13849.091875026455</v>
      </c>
      <c r="K9" s="7">
        <f t="shared" si="1"/>
        <v>11885.123987008637</v>
      </c>
      <c r="L9" s="7">
        <f t="shared" si="2"/>
        <v>16963.857616906298</v>
      </c>
      <c r="M9" s="7">
        <f t="shared" si="3"/>
        <v>14247.888430697963</v>
      </c>
    </row>
    <row r="10" spans="1:13" ht="11.25">
      <c r="A10" s="2" t="s">
        <v>10</v>
      </c>
      <c r="B10" s="4">
        <v>176088300</v>
      </c>
      <c r="C10" s="4">
        <v>212300000</v>
      </c>
      <c r="D10" s="4">
        <f t="shared" si="4"/>
        <v>388388300</v>
      </c>
      <c r="E10" s="4">
        <v>28944</v>
      </c>
      <c r="F10" s="4">
        <f t="shared" si="5"/>
        <v>13418.611802100608</v>
      </c>
      <c r="G10" s="10">
        <v>1.1929895378896775</v>
      </c>
      <c r="H10" s="10">
        <v>0.9945860147693857</v>
      </c>
      <c r="I10" s="10">
        <v>0.825229879666195</v>
      </c>
      <c r="J10" s="7">
        <f t="shared" si="0"/>
        <v>11247.88724118845</v>
      </c>
      <c r="K10" s="7">
        <f t="shared" si="1"/>
        <v>13491.655425309773</v>
      </c>
      <c r="L10" s="7">
        <f t="shared" si="2"/>
        <v>16260.45315703841</v>
      </c>
      <c r="M10" s="7">
        <f t="shared" si="3"/>
        <v>13704.19915635006</v>
      </c>
    </row>
    <row r="11" spans="1:13" ht="11.25">
      <c r="A11" s="2" t="s">
        <v>11</v>
      </c>
      <c r="B11" s="4">
        <v>2424091476</v>
      </c>
      <c r="C11" s="4">
        <v>803160462</v>
      </c>
      <c r="D11" s="4">
        <f t="shared" si="4"/>
        <v>3227251938</v>
      </c>
      <c r="E11" s="4">
        <v>420957</v>
      </c>
      <c r="F11" s="4">
        <f t="shared" si="5"/>
        <v>7666.4645985219395</v>
      </c>
      <c r="G11" s="10">
        <v>1.0226478840447901</v>
      </c>
      <c r="H11" s="10">
        <v>0.9231677485771365</v>
      </c>
      <c r="I11" s="10">
        <v>0.825229879666195</v>
      </c>
      <c r="J11" s="7">
        <f t="shared" si="0"/>
        <v>7496.680644563053</v>
      </c>
      <c r="K11" s="7">
        <f t="shared" si="1"/>
        <v>8304.519531079955</v>
      </c>
      <c r="L11" s="7">
        <f t="shared" si="2"/>
        <v>9290.095750802213</v>
      </c>
      <c r="M11" s="7">
        <f t="shared" si="3"/>
        <v>9840.415635113663</v>
      </c>
    </row>
    <row r="12" spans="1:13" ht="11.25">
      <c r="A12" s="2" t="s">
        <v>12</v>
      </c>
      <c r="B12" s="4">
        <v>1932017413</v>
      </c>
      <c r="C12" s="4">
        <v>404853376</v>
      </c>
      <c r="D12" s="4">
        <f t="shared" si="4"/>
        <v>2336870789</v>
      </c>
      <c r="E12" s="4">
        <v>234998</v>
      </c>
      <c r="F12" s="4">
        <f t="shared" si="5"/>
        <v>9944.215648643818</v>
      </c>
      <c r="G12" s="10">
        <v>1.0060202468980992</v>
      </c>
      <c r="H12" s="10">
        <v>0.9368835888928678</v>
      </c>
      <c r="I12" s="10">
        <v>0.825229879666195</v>
      </c>
      <c r="J12" s="7">
        <f t="shared" si="0"/>
        <v>9884.70727036081</v>
      </c>
      <c r="K12" s="7">
        <f t="shared" si="1"/>
        <v>10614.142212049073</v>
      </c>
      <c r="L12" s="7">
        <f t="shared" si="2"/>
        <v>12050.23702324769</v>
      </c>
      <c r="M12" s="7">
        <f t="shared" si="3"/>
        <v>12785.073717662</v>
      </c>
    </row>
    <row r="13" spans="1:13" ht="11.25">
      <c r="A13" s="2" t="s">
        <v>13</v>
      </c>
      <c r="B13" s="4">
        <v>267812000</v>
      </c>
      <c r="C13" s="4">
        <v>65714000</v>
      </c>
      <c r="D13" s="4">
        <f t="shared" si="4"/>
        <v>333526000</v>
      </c>
      <c r="E13" s="4">
        <v>31810</v>
      </c>
      <c r="F13" s="4">
        <f t="shared" si="5"/>
        <v>10484.941842187991</v>
      </c>
      <c r="G13" s="10">
        <v>1.0588336505471279</v>
      </c>
      <c r="H13" s="10">
        <v>1.1885591527619195</v>
      </c>
      <c r="I13" s="10">
        <v>0.825229879666195</v>
      </c>
      <c r="J13" s="7">
        <f t="shared" si="0"/>
        <v>9902.350418094607</v>
      </c>
      <c r="K13" s="7">
        <f t="shared" si="1"/>
        <v>8821.55660307151</v>
      </c>
      <c r="L13" s="7">
        <f t="shared" si="2"/>
        <v>12705.480134128376</v>
      </c>
      <c r="M13" s="7">
        <f t="shared" si="3"/>
        <v>10095.842009478183</v>
      </c>
    </row>
    <row r="14" spans="1:13" ht="11.25">
      <c r="A14" s="2" t="s">
        <v>14</v>
      </c>
      <c r="B14" s="4">
        <v>286533025</v>
      </c>
      <c r="C14" s="4">
        <v>69895975</v>
      </c>
      <c r="D14" s="4">
        <f t="shared" si="4"/>
        <v>356429000</v>
      </c>
      <c r="E14" s="4">
        <v>43352</v>
      </c>
      <c r="F14" s="4">
        <f t="shared" si="5"/>
        <v>8221.742941502122</v>
      </c>
      <c r="G14" s="10">
        <v>1.0513626683438795</v>
      </c>
      <c r="H14" s="10">
        <v>0.9471555767381681</v>
      </c>
      <c r="I14" s="10">
        <v>0.825229879666195</v>
      </c>
      <c r="J14" s="7">
        <f t="shared" si="0"/>
        <v>7820.08263090901</v>
      </c>
      <c r="K14" s="7">
        <f t="shared" si="1"/>
        <v>8680.45666775918</v>
      </c>
      <c r="L14" s="7">
        <f t="shared" si="2"/>
        <v>9962.972917107427</v>
      </c>
      <c r="M14" s="7">
        <f t="shared" si="3"/>
        <v>10004.953557199364</v>
      </c>
    </row>
    <row r="15" spans="1:13" ht="11.25">
      <c r="A15" s="2" t="s">
        <v>15</v>
      </c>
      <c r="B15" s="4">
        <v>2539794407</v>
      </c>
      <c r="C15" s="4">
        <v>611762328</v>
      </c>
      <c r="D15" s="4">
        <f t="shared" si="4"/>
        <v>3151556735</v>
      </c>
      <c r="E15" s="4">
        <v>340301</v>
      </c>
      <c r="F15" s="4">
        <f t="shared" si="5"/>
        <v>9261.0857299861</v>
      </c>
      <c r="G15" s="10">
        <v>0.9764617952005408</v>
      </c>
      <c r="H15" s="10">
        <v>1.0518929823341228</v>
      </c>
      <c r="I15" s="10">
        <v>0.825229879666195</v>
      </c>
      <c r="J15" s="7">
        <f t="shared" si="0"/>
        <v>9484.329827859885</v>
      </c>
      <c r="K15" s="7">
        <f t="shared" si="1"/>
        <v>8804.209064534298</v>
      </c>
      <c r="L15" s="7">
        <f t="shared" si="2"/>
        <v>11222.431419633283</v>
      </c>
      <c r="M15" s="7">
        <f t="shared" si="3"/>
        <v>10925.973592315824</v>
      </c>
    </row>
    <row r="16" spans="1:13" ht="11.25">
      <c r="A16" s="2" t="s">
        <v>16</v>
      </c>
      <c r="B16" s="4">
        <v>1062358000</v>
      </c>
      <c r="C16" s="4">
        <v>751090000</v>
      </c>
      <c r="D16" s="4">
        <f t="shared" si="4"/>
        <v>1813448000</v>
      </c>
      <c r="E16" s="4">
        <v>192803</v>
      </c>
      <c r="F16" s="4">
        <f t="shared" si="5"/>
        <v>9405.704268087115</v>
      </c>
      <c r="G16" s="10">
        <v>1.1264171586351936</v>
      </c>
      <c r="H16" s="10">
        <v>1.0051176005128</v>
      </c>
      <c r="I16" s="10">
        <v>0.825229879666195</v>
      </c>
      <c r="J16" s="7">
        <f t="shared" si="0"/>
        <v>8350.107414453269</v>
      </c>
      <c r="K16" s="7">
        <f t="shared" si="1"/>
        <v>9357.814710724822</v>
      </c>
      <c r="L16" s="7">
        <f t="shared" si="2"/>
        <v>11397.677786329934</v>
      </c>
      <c r="M16" s="7">
        <f t="shared" si="3"/>
        <v>10067.003970219524</v>
      </c>
    </row>
    <row r="17" spans="1:13" ht="11.25">
      <c r="A17" s="2" t="s">
        <v>17</v>
      </c>
      <c r="B17" s="4">
        <v>706672754</v>
      </c>
      <c r="C17" s="4">
        <v>383667323</v>
      </c>
      <c r="D17" s="4">
        <f t="shared" si="4"/>
        <v>1090340077</v>
      </c>
      <c r="E17" s="4">
        <v>105545</v>
      </c>
      <c r="F17" s="4">
        <f t="shared" si="5"/>
        <v>10330.570628641812</v>
      </c>
      <c r="G17" s="10">
        <v>1.0743992186448994</v>
      </c>
      <c r="H17" s="10">
        <v>0.9987359233588415</v>
      </c>
      <c r="I17" s="10">
        <v>0.825229879666195</v>
      </c>
      <c r="J17" s="7">
        <f t="shared" si="0"/>
        <v>9615.206758686389</v>
      </c>
      <c r="K17" s="7">
        <f t="shared" si="1"/>
        <v>10343.64578966895</v>
      </c>
      <c r="L17" s="7">
        <f t="shared" si="2"/>
        <v>12518.415635677808</v>
      </c>
      <c r="M17" s="7">
        <f t="shared" si="3"/>
        <v>11666.296552822949</v>
      </c>
    </row>
    <row r="18" spans="1:13" ht="11.25">
      <c r="A18" s="2" t="s">
        <v>18</v>
      </c>
      <c r="B18" s="4">
        <v>647711318</v>
      </c>
      <c r="C18" s="4">
        <v>256982649</v>
      </c>
      <c r="D18" s="4">
        <f t="shared" si="4"/>
        <v>904693967</v>
      </c>
      <c r="E18" s="4">
        <v>100476</v>
      </c>
      <c r="F18" s="4">
        <f t="shared" si="5"/>
        <v>9004.080248019427</v>
      </c>
      <c r="G18" s="10">
        <v>1.059716408504016</v>
      </c>
      <c r="H18" s="10">
        <v>1.0032956078575184</v>
      </c>
      <c r="I18" s="10">
        <v>0.825229879666195</v>
      </c>
      <c r="J18" s="7">
        <f t="shared" si="0"/>
        <v>8496.688525121865</v>
      </c>
      <c r="K18" s="7">
        <f t="shared" si="1"/>
        <v>8974.50380276969</v>
      </c>
      <c r="L18" s="7">
        <f t="shared" si="2"/>
        <v>10910.996402192286</v>
      </c>
      <c r="M18" s="7">
        <f t="shared" si="3"/>
        <v>10262.326849763398</v>
      </c>
    </row>
    <row r="19" spans="1:13" ht="11.25">
      <c r="A19" s="2" t="s">
        <v>19</v>
      </c>
      <c r="B19" s="4">
        <v>836518400</v>
      </c>
      <c r="C19" s="4">
        <v>354995900</v>
      </c>
      <c r="D19" s="4">
        <f t="shared" si="4"/>
        <v>1191514300</v>
      </c>
      <c r="E19" s="4">
        <v>119500</v>
      </c>
      <c r="F19" s="4">
        <f t="shared" si="5"/>
        <v>9970.830962343096</v>
      </c>
      <c r="G19" s="10">
        <v>1.0171552612201553</v>
      </c>
      <c r="H19" s="10">
        <v>0.9078969335729842</v>
      </c>
      <c r="I19" s="10">
        <v>0.825229879666195</v>
      </c>
      <c r="J19" s="7">
        <f t="shared" si="0"/>
        <v>9802.663705816478</v>
      </c>
      <c r="K19" s="7">
        <f t="shared" si="1"/>
        <v>10982.337965503833</v>
      </c>
      <c r="L19" s="7">
        <f t="shared" si="2"/>
        <v>12082.489022787555</v>
      </c>
      <c r="M19" s="7">
        <f t="shared" si="3"/>
        <v>13083.761236570737</v>
      </c>
    </row>
    <row r="20" spans="1:13" ht="11.25">
      <c r="A20" s="2" t="s">
        <v>20</v>
      </c>
      <c r="B20" s="4">
        <v>789252289</v>
      </c>
      <c r="C20" s="4">
        <v>281940713</v>
      </c>
      <c r="D20" s="4">
        <f t="shared" si="4"/>
        <v>1071193002</v>
      </c>
      <c r="E20" s="4">
        <v>168121</v>
      </c>
      <c r="F20" s="4">
        <f t="shared" si="5"/>
        <v>6371.559781347958</v>
      </c>
      <c r="G20" s="10">
        <v>1.0254137507432581</v>
      </c>
      <c r="H20" s="10">
        <v>0.9036703161038118</v>
      </c>
      <c r="I20" s="10">
        <v>0.825229879666195</v>
      </c>
      <c r="J20" s="7">
        <f t="shared" si="0"/>
        <v>6213.647687803693</v>
      </c>
      <c r="K20" s="7">
        <f t="shared" si="1"/>
        <v>7050.756971656471</v>
      </c>
      <c r="L20" s="7">
        <f t="shared" si="2"/>
        <v>7720.951383783207</v>
      </c>
      <c r="M20" s="7">
        <f t="shared" si="3"/>
        <v>8332.237953364454</v>
      </c>
    </row>
    <row r="21" spans="1:13" ht="11.25">
      <c r="A21" s="2" t="s">
        <v>21</v>
      </c>
      <c r="B21" s="4">
        <v>194060069</v>
      </c>
      <c r="C21" s="4">
        <v>117667360</v>
      </c>
      <c r="D21" s="4">
        <f t="shared" si="4"/>
        <v>311727429</v>
      </c>
      <c r="E21" s="4">
        <v>29287</v>
      </c>
      <c r="F21" s="4">
        <f t="shared" si="5"/>
        <v>10643.88394168061</v>
      </c>
      <c r="G21" s="10">
        <v>1.023845662474255</v>
      </c>
      <c r="H21" s="10">
        <v>1.0797412318954895</v>
      </c>
      <c r="I21" s="10">
        <v>0.825229879666195</v>
      </c>
      <c r="J21" s="7">
        <f t="shared" si="0"/>
        <v>10395.984797120977</v>
      </c>
      <c r="K21" s="7">
        <f t="shared" si="1"/>
        <v>9857.810026384965</v>
      </c>
      <c r="L21" s="7">
        <f t="shared" si="2"/>
        <v>12898.083557015718</v>
      </c>
      <c r="M21" s="7">
        <f t="shared" si="3"/>
        <v>11667.317202850221</v>
      </c>
    </row>
    <row r="22" spans="1:13" ht="11.25">
      <c r="A22" s="2" t="s">
        <v>22</v>
      </c>
      <c r="B22" s="4">
        <v>1255251377</v>
      </c>
      <c r="C22" s="4">
        <v>742194906</v>
      </c>
      <c r="D22" s="4">
        <f t="shared" si="4"/>
        <v>1997446283</v>
      </c>
      <c r="E22" s="4">
        <v>175085</v>
      </c>
      <c r="F22" s="4">
        <f t="shared" si="5"/>
        <v>11408.437518919382</v>
      </c>
      <c r="G22" s="10">
        <v>0.9868089633856959</v>
      </c>
      <c r="H22" s="10">
        <v>0.9971678851691064</v>
      </c>
      <c r="I22" s="10">
        <v>0.825229879666195</v>
      </c>
      <c r="J22" s="7">
        <f t="shared" si="0"/>
        <v>11560.938279054093</v>
      </c>
      <c r="K22" s="7">
        <f t="shared" si="1"/>
        <v>11440.839289549185</v>
      </c>
      <c r="L22" s="7">
        <f t="shared" si="2"/>
        <v>13824.557011355537</v>
      </c>
      <c r="M22" s="7">
        <f t="shared" si="3"/>
        <v>14049.143713387557</v>
      </c>
    </row>
    <row r="23" spans="1:13" ht="11.25">
      <c r="A23" s="2" t="s">
        <v>23</v>
      </c>
      <c r="B23" s="4">
        <v>1039800000</v>
      </c>
      <c r="C23" s="4">
        <v>436900000</v>
      </c>
      <c r="D23" s="4">
        <f t="shared" si="4"/>
        <v>1476700000</v>
      </c>
      <c r="E23" s="4">
        <v>119717</v>
      </c>
      <c r="F23" s="4">
        <f t="shared" si="5"/>
        <v>12334.923193865532</v>
      </c>
      <c r="G23" s="10">
        <v>0.968666719560878</v>
      </c>
      <c r="H23" s="10">
        <v>1.1885591527619195</v>
      </c>
      <c r="I23" s="10">
        <v>0.825229879666195</v>
      </c>
      <c r="J23" s="7">
        <f t="shared" si="0"/>
        <v>12733.91863762727</v>
      </c>
      <c r="K23" s="7">
        <f t="shared" si="1"/>
        <v>10378.047373748459</v>
      </c>
      <c r="L23" s="7">
        <f t="shared" si="2"/>
        <v>14947.257119258698</v>
      </c>
      <c r="M23" s="7">
        <f t="shared" si="3"/>
        <v>12982.738976002809</v>
      </c>
    </row>
    <row r="24" spans="1:13" ht="11.25">
      <c r="A24" s="2" t="s">
        <v>24</v>
      </c>
      <c r="B24" s="4">
        <v>2228900000</v>
      </c>
      <c r="C24" s="4">
        <v>1533700000</v>
      </c>
      <c r="D24" s="4">
        <f t="shared" si="4"/>
        <v>3762600000</v>
      </c>
      <c r="E24" s="4">
        <v>333584</v>
      </c>
      <c r="F24" s="4">
        <f t="shared" si="5"/>
        <v>11279.317952899419</v>
      </c>
      <c r="G24" s="10">
        <v>1.0664304975239391</v>
      </c>
      <c r="H24" s="10">
        <v>1.0295781184053814</v>
      </c>
      <c r="I24" s="10">
        <v>0.825229879666195</v>
      </c>
      <c r="J24" s="7">
        <f t="shared" si="0"/>
        <v>10576.702353400411</v>
      </c>
      <c r="K24" s="7">
        <f t="shared" si="1"/>
        <v>10955.281344138233</v>
      </c>
      <c r="L24" s="7">
        <f t="shared" si="2"/>
        <v>13668.092044197305</v>
      </c>
      <c r="M24" s="7">
        <f t="shared" si="3"/>
        <v>12448.471644645717</v>
      </c>
    </row>
    <row r="25" spans="1:13" ht="11.25">
      <c r="A25" s="2" t="s">
        <v>25</v>
      </c>
      <c r="B25" s="4">
        <v>1134400000</v>
      </c>
      <c r="C25" s="4">
        <v>453718000</v>
      </c>
      <c r="D25" s="4">
        <f t="shared" si="4"/>
        <v>1588118000</v>
      </c>
      <c r="E25" s="4">
        <v>167238</v>
      </c>
      <c r="F25" s="4">
        <f t="shared" si="5"/>
        <v>9496.155180042813</v>
      </c>
      <c r="G25" s="10">
        <v>0.9619068960632858</v>
      </c>
      <c r="H25" s="10">
        <v>1.0524301535081588</v>
      </c>
      <c r="I25" s="10">
        <v>0.825229879666195</v>
      </c>
      <c r="J25" s="7">
        <f t="shared" si="0"/>
        <v>9872.218630417265</v>
      </c>
      <c r="K25" s="7">
        <f t="shared" si="1"/>
        <v>9023.074023856534</v>
      </c>
      <c r="L25" s="7">
        <f t="shared" si="2"/>
        <v>11507.284714271376</v>
      </c>
      <c r="M25" s="7">
        <f t="shared" si="3"/>
        <v>11367.017735511086</v>
      </c>
    </row>
    <row r="26" spans="1:13" ht="11.25">
      <c r="A26" s="2" t="s">
        <v>26</v>
      </c>
      <c r="B26" s="4">
        <v>582858999</v>
      </c>
      <c r="C26" s="4">
        <v>222115543</v>
      </c>
      <c r="D26" s="4">
        <f t="shared" si="4"/>
        <v>804974542</v>
      </c>
      <c r="E26" s="4">
        <v>102490</v>
      </c>
      <c r="F26" s="4">
        <f t="shared" si="5"/>
        <v>7854.1764269684845</v>
      </c>
      <c r="G26" s="10">
        <v>1.033280843641442</v>
      </c>
      <c r="H26" s="10">
        <v>0.8861224805666049</v>
      </c>
      <c r="I26" s="10">
        <v>0.825229879666195</v>
      </c>
      <c r="J26" s="7">
        <f t="shared" si="0"/>
        <v>7601.202011341997</v>
      </c>
      <c r="K26" s="7">
        <f t="shared" si="1"/>
        <v>8863.533652759112</v>
      </c>
      <c r="L26" s="7">
        <f t="shared" si="2"/>
        <v>9517.56185821276</v>
      </c>
      <c r="M26" s="7">
        <f t="shared" si="3"/>
        <v>10394.73867630073</v>
      </c>
    </row>
    <row r="27" spans="1:13" ht="11.25">
      <c r="A27" s="2" t="s">
        <v>27</v>
      </c>
      <c r="B27" s="4">
        <v>1052465926</v>
      </c>
      <c r="C27" s="4">
        <v>385688438</v>
      </c>
      <c r="D27" s="4">
        <f t="shared" si="4"/>
        <v>1438154364</v>
      </c>
      <c r="E27" s="4">
        <v>156588</v>
      </c>
      <c r="F27" s="4">
        <f t="shared" si="5"/>
        <v>9184.320407694076</v>
      </c>
      <c r="G27" s="10">
        <v>0.9628612906991436</v>
      </c>
      <c r="H27" s="10">
        <v>1.0012640766411587</v>
      </c>
      <c r="I27" s="10">
        <v>0.825229879666195</v>
      </c>
      <c r="J27" s="7">
        <f t="shared" si="0"/>
        <v>9538.570608675363</v>
      </c>
      <c r="K27" s="7">
        <f t="shared" si="1"/>
        <v>9172.7253798057</v>
      </c>
      <c r="L27" s="7">
        <f t="shared" si="2"/>
        <v>11129.408464231965</v>
      </c>
      <c r="M27" s="7">
        <f t="shared" si="3"/>
        <v>11544.09041826553</v>
      </c>
    </row>
    <row r="28" spans="1:13" ht="11.25">
      <c r="A28" s="2" t="s">
        <v>28</v>
      </c>
      <c r="B28" s="4">
        <v>129894938</v>
      </c>
      <c r="C28" s="4">
        <v>97784630</v>
      </c>
      <c r="D28" s="4">
        <f t="shared" si="4"/>
        <v>227679568</v>
      </c>
      <c r="E28" s="4">
        <v>33660</v>
      </c>
      <c r="F28" s="4">
        <f t="shared" si="5"/>
        <v>6764.098871063577</v>
      </c>
      <c r="G28" s="10">
        <v>1.036204651287259</v>
      </c>
      <c r="H28" s="10">
        <v>0.9408575059926201</v>
      </c>
      <c r="I28" s="10">
        <v>0.825229879666195</v>
      </c>
      <c r="J28" s="7">
        <f t="shared" si="0"/>
        <v>6527.763470913448</v>
      </c>
      <c r="K28" s="7">
        <f t="shared" si="1"/>
        <v>7189.291500552298</v>
      </c>
      <c r="L28" s="7">
        <f t="shared" si="2"/>
        <v>8196.623798691888</v>
      </c>
      <c r="M28" s="7">
        <f t="shared" si="3"/>
        <v>8407.475516921695</v>
      </c>
    </row>
    <row r="29" spans="1:13" ht="11.25">
      <c r="A29" s="2" t="s">
        <v>29</v>
      </c>
      <c r="B29" s="4">
        <v>345400000</v>
      </c>
      <c r="C29" s="4">
        <v>168647918</v>
      </c>
      <c r="D29" s="4">
        <f t="shared" si="4"/>
        <v>514047918</v>
      </c>
      <c r="E29" s="4">
        <v>65725</v>
      </c>
      <c r="F29" s="4">
        <f t="shared" si="5"/>
        <v>7821.1931228604035</v>
      </c>
      <c r="G29" s="10">
        <v>1.018962474446862</v>
      </c>
      <c r="H29" s="10">
        <v>1.0148420708910233</v>
      </c>
      <c r="I29" s="10">
        <v>0.825229879666195</v>
      </c>
      <c r="J29" s="7">
        <f t="shared" si="0"/>
        <v>7675.643921142527</v>
      </c>
      <c r="K29" s="7">
        <f t="shared" si="1"/>
        <v>7706.808130247751</v>
      </c>
      <c r="L29" s="7">
        <f t="shared" si="2"/>
        <v>9477.593232596075</v>
      </c>
      <c r="M29" s="7">
        <f t="shared" si="3"/>
        <v>9165.188722284447</v>
      </c>
    </row>
    <row r="30" spans="1:13" ht="11.25">
      <c r="A30" s="2" t="s">
        <v>30</v>
      </c>
      <c r="B30" s="4">
        <v>296127221</v>
      </c>
      <c r="C30" s="4">
        <v>74653360</v>
      </c>
      <c r="D30" s="4">
        <f t="shared" si="4"/>
        <v>370780581</v>
      </c>
      <c r="E30" s="4">
        <v>48107</v>
      </c>
      <c r="F30" s="4">
        <f t="shared" si="5"/>
        <v>7707.414326397406</v>
      </c>
      <c r="G30" s="10">
        <v>1.0104076360321832</v>
      </c>
      <c r="H30" s="10">
        <v>0.9986770853489229</v>
      </c>
      <c r="I30" s="10">
        <v>0.825229879666195</v>
      </c>
      <c r="J30" s="7">
        <f t="shared" si="0"/>
        <v>7628.02462248208</v>
      </c>
      <c r="K30" s="7">
        <f t="shared" si="1"/>
        <v>7717.624084370124</v>
      </c>
      <c r="L30" s="7">
        <f t="shared" si="2"/>
        <v>9339.717957758692</v>
      </c>
      <c r="M30" s="7">
        <f t="shared" si="3"/>
        <v>9255.759399572082</v>
      </c>
    </row>
    <row r="31" spans="1:13" ht="11.25">
      <c r="A31" s="2" t="s">
        <v>31</v>
      </c>
      <c r="B31" s="4">
        <v>103300000</v>
      </c>
      <c r="C31" s="4">
        <v>193500000</v>
      </c>
      <c r="D31" s="4">
        <f t="shared" si="4"/>
        <v>296800000</v>
      </c>
      <c r="E31" s="4">
        <v>26506</v>
      </c>
      <c r="F31" s="4">
        <f t="shared" si="5"/>
        <v>11197.464724967931</v>
      </c>
      <c r="G31" s="10">
        <v>1.1161356651709058</v>
      </c>
      <c r="H31" s="10">
        <v>1.1352464813589846</v>
      </c>
      <c r="I31" s="10">
        <v>0.825229879666195</v>
      </c>
      <c r="J31" s="7">
        <f t="shared" si="0"/>
        <v>10032.35097164765</v>
      </c>
      <c r="K31" s="7">
        <f t="shared" si="1"/>
        <v>9863.465695629053</v>
      </c>
      <c r="L31" s="7">
        <f t="shared" si="2"/>
        <v>13568.903648395886</v>
      </c>
      <c r="M31" s="7">
        <f t="shared" si="3"/>
        <v>10708.721108755592</v>
      </c>
    </row>
    <row r="32" spans="1:13" ht="11.25">
      <c r="A32" s="2" t="s">
        <v>32</v>
      </c>
      <c r="B32" s="4">
        <v>1539127486</v>
      </c>
      <c r="C32" s="4">
        <v>862253135</v>
      </c>
      <c r="D32" s="4">
        <f t="shared" si="4"/>
        <v>2401380621</v>
      </c>
      <c r="E32" s="4">
        <v>178671</v>
      </c>
      <c r="F32" s="4">
        <f t="shared" si="5"/>
        <v>13440.237201336535</v>
      </c>
      <c r="G32" s="10">
        <v>0.9422804397031774</v>
      </c>
      <c r="H32" s="10">
        <v>1.16685597421871</v>
      </c>
      <c r="I32" s="10">
        <v>0.825229879666195</v>
      </c>
      <c r="J32" s="7">
        <f t="shared" si="0"/>
        <v>14263.521383899542</v>
      </c>
      <c r="K32" s="7">
        <f t="shared" si="1"/>
        <v>11518.334308855638</v>
      </c>
      <c r="L32" s="7">
        <f t="shared" si="2"/>
        <v>16286.65846027425</v>
      </c>
      <c r="M32" s="7">
        <f t="shared" si="3"/>
        <v>14812.711318625414</v>
      </c>
    </row>
    <row r="33" spans="1:13" ht="11.25">
      <c r="A33" s="2" t="s">
        <v>33</v>
      </c>
      <c r="B33" s="4">
        <v>429157400</v>
      </c>
      <c r="C33" s="4">
        <v>53655592</v>
      </c>
      <c r="D33" s="4">
        <f t="shared" si="4"/>
        <v>482812992</v>
      </c>
      <c r="E33" s="4">
        <v>66847</v>
      </c>
      <c r="F33" s="4">
        <f t="shared" si="5"/>
        <v>7222.657591215761</v>
      </c>
      <c r="G33" s="10">
        <v>1.0739930195080765</v>
      </c>
      <c r="H33" s="10">
        <v>0.943157622795998</v>
      </c>
      <c r="I33" s="10">
        <v>0.825229879666195</v>
      </c>
      <c r="J33" s="7">
        <f t="shared" si="0"/>
        <v>6725.050777819741</v>
      </c>
      <c r="K33" s="7">
        <f t="shared" si="1"/>
        <v>7657.953895133814</v>
      </c>
      <c r="L33" s="7">
        <f t="shared" si="2"/>
        <v>8752.297716288851</v>
      </c>
      <c r="M33" s="7">
        <f t="shared" si="3"/>
        <v>8640.449660107966</v>
      </c>
    </row>
    <row r="34" spans="1:13" ht="11.25">
      <c r="A34" s="2" t="s">
        <v>34</v>
      </c>
      <c r="B34" s="4">
        <v>2858957700</v>
      </c>
      <c r="C34" s="4">
        <v>1270192590</v>
      </c>
      <c r="D34" s="4">
        <f t="shared" si="4"/>
        <v>4129150290</v>
      </c>
      <c r="E34" s="4">
        <v>451855</v>
      </c>
      <c r="F34" s="4">
        <f t="shared" si="5"/>
        <v>9138.219760763963</v>
      </c>
      <c r="G34" s="10">
        <v>0.9367781173100569</v>
      </c>
      <c r="H34" s="10">
        <v>1.1244361727515324</v>
      </c>
      <c r="I34" s="10">
        <v>0.825229879666195</v>
      </c>
      <c r="J34" s="7">
        <f t="shared" si="0"/>
        <v>9754.945799763354</v>
      </c>
      <c r="K34" s="7">
        <f t="shared" si="1"/>
        <v>8126.935065066821</v>
      </c>
      <c r="L34" s="7">
        <f t="shared" si="2"/>
        <v>11073.544458254913</v>
      </c>
      <c r="M34" s="7">
        <f t="shared" si="3"/>
        <v>10512.720258159008</v>
      </c>
    </row>
    <row r="35" spans="1:13" ht="11.25">
      <c r="A35" s="2" t="s">
        <v>35</v>
      </c>
      <c r="B35" s="4">
        <v>1974391000</v>
      </c>
      <c r="C35" s="4">
        <v>461343000</v>
      </c>
      <c r="D35" s="4">
        <f t="shared" si="4"/>
        <v>2435734000</v>
      </c>
      <c r="E35" s="4">
        <v>265950</v>
      </c>
      <c r="F35" s="4">
        <f t="shared" si="5"/>
        <v>9158.616281255876</v>
      </c>
      <c r="G35" s="10">
        <v>0.9681872394344437</v>
      </c>
      <c r="H35" s="10">
        <v>0.9314718505844795</v>
      </c>
      <c r="I35" s="10">
        <v>0.825229879666195</v>
      </c>
      <c r="J35" s="7">
        <f aca="true" t="shared" si="6" ref="J35:J53">F35/G35</f>
        <v>9459.550702822507</v>
      </c>
      <c r="K35" s="7">
        <f aca="true" t="shared" si="7" ref="K35:K53">F35/H35</f>
        <v>9832.413374069256</v>
      </c>
      <c r="L35" s="7">
        <f aca="true" t="shared" si="8" ref="L35:L53">F35/I35</f>
        <v>11098.260626433608</v>
      </c>
      <c r="M35" s="7">
        <f aca="true" t="shared" si="9" ref="M35:M53">(F35/I35)/G35/H35</f>
        <v>12306.25273691607</v>
      </c>
    </row>
    <row r="36" spans="1:13" ht="11.25">
      <c r="A36" s="2" t="s">
        <v>36</v>
      </c>
      <c r="B36" s="4">
        <v>146163091</v>
      </c>
      <c r="C36" s="4">
        <v>64831776</v>
      </c>
      <c r="D36" s="4">
        <f t="shared" si="4"/>
        <v>210994867</v>
      </c>
      <c r="E36" s="4">
        <v>31043</v>
      </c>
      <c r="F36" s="4">
        <f t="shared" si="5"/>
        <v>6796.858132268144</v>
      </c>
      <c r="G36" s="10">
        <v>0.9940811753733537</v>
      </c>
      <c r="H36" s="10">
        <v>1.0038384224641224</v>
      </c>
      <c r="I36" s="10">
        <v>0.825229879666195</v>
      </c>
      <c r="J36" s="7">
        <f t="shared" si="6"/>
        <v>6837.327072123061</v>
      </c>
      <c r="K36" s="7">
        <f t="shared" si="7"/>
        <v>6770.868677833525</v>
      </c>
      <c r="L36" s="7">
        <f t="shared" si="8"/>
        <v>8236.320932801742</v>
      </c>
      <c r="M36" s="7">
        <f t="shared" si="9"/>
        <v>8253.679420241571</v>
      </c>
    </row>
    <row r="37" spans="1:13" ht="11.25">
      <c r="A37" s="2" t="s">
        <v>37</v>
      </c>
      <c r="B37" s="4">
        <v>1918181714</v>
      </c>
      <c r="C37" s="4">
        <v>1295401171</v>
      </c>
      <c r="D37" s="4">
        <f t="shared" si="4"/>
        <v>3213582885</v>
      </c>
      <c r="E37" s="4">
        <v>337379</v>
      </c>
      <c r="F37" s="4">
        <f t="shared" si="5"/>
        <v>9525.142006467504</v>
      </c>
      <c r="G37" s="10">
        <v>1.0976129387249507</v>
      </c>
      <c r="H37" s="10">
        <v>1.0114133720821168</v>
      </c>
      <c r="I37" s="10">
        <v>0.825229879666195</v>
      </c>
      <c r="J37" s="7">
        <f t="shared" si="6"/>
        <v>8678.051861827038</v>
      </c>
      <c r="K37" s="7">
        <f t="shared" si="7"/>
        <v>9417.654808002831</v>
      </c>
      <c r="L37" s="7">
        <f t="shared" si="8"/>
        <v>11542.410473940205</v>
      </c>
      <c r="M37" s="7">
        <f t="shared" si="9"/>
        <v>10397.25284886825</v>
      </c>
    </row>
    <row r="38" spans="1:13" ht="11.25">
      <c r="A38" s="2" t="s">
        <v>38</v>
      </c>
      <c r="B38" s="4">
        <v>711600707</v>
      </c>
      <c r="C38" s="4">
        <v>192938712</v>
      </c>
      <c r="D38" s="4">
        <f t="shared" si="4"/>
        <v>904539419</v>
      </c>
      <c r="E38" s="4">
        <v>121111</v>
      </c>
      <c r="F38" s="4">
        <f t="shared" si="5"/>
        <v>7468.6809538357375</v>
      </c>
      <c r="G38" s="10">
        <v>1.0228401184918336</v>
      </c>
      <c r="H38" s="10">
        <v>0.8912953135629609</v>
      </c>
      <c r="I38" s="10">
        <v>0.825229879666195</v>
      </c>
      <c r="J38" s="7">
        <f t="shared" si="6"/>
        <v>7301.9045878335555</v>
      </c>
      <c r="K38" s="7">
        <f t="shared" si="7"/>
        <v>8379.58063975409</v>
      </c>
      <c r="L38" s="7">
        <f t="shared" si="8"/>
        <v>9050.424782070197</v>
      </c>
      <c r="M38" s="7">
        <f t="shared" si="9"/>
        <v>9927.492929884183</v>
      </c>
    </row>
    <row r="39" spans="1:13" ht="11.25">
      <c r="A39" s="2" t="s">
        <v>39</v>
      </c>
      <c r="B39" s="4">
        <v>577656608</v>
      </c>
      <c r="C39" s="4">
        <v>419181517</v>
      </c>
      <c r="D39" s="4">
        <f t="shared" si="4"/>
        <v>996838125</v>
      </c>
      <c r="E39" s="4">
        <v>114778</v>
      </c>
      <c r="F39" s="4">
        <f t="shared" si="5"/>
        <v>8684.923286692572</v>
      </c>
      <c r="G39" s="10">
        <v>1.0200051331001927</v>
      </c>
      <c r="H39" s="10">
        <v>1.0019996040191483</v>
      </c>
      <c r="I39" s="10">
        <v>0.825229879666195</v>
      </c>
      <c r="J39" s="7">
        <f t="shared" si="6"/>
        <v>8514.58782398056</v>
      </c>
      <c r="K39" s="7">
        <f t="shared" si="7"/>
        <v>8667.591535821208</v>
      </c>
      <c r="L39" s="7">
        <f t="shared" si="8"/>
        <v>10524.247243938402</v>
      </c>
      <c r="M39" s="7">
        <f t="shared" si="9"/>
        <v>10297.24711411248</v>
      </c>
    </row>
    <row r="40" spans="1:13" ht="11.25">
      <c r="A40" s="2" t="s">
        <v>40</v>
      </c>
      <c r="B40" s="4">
        <v>1782224000</v>
      </c>
      <c r="C40" s="4">
        <v>1691601859</v>
      </c>
      <c r="D40" s="4">
        <f t="shared" si="4"/>
        <v>3473825859</v>
      </c>
      <c r="E40" s="4">
        <v>288334</v>
      </c>
      <c r="F40" s="4">
        <f t="shared" si="5"/>
        <v>12047.92309959977</v>
      </c>
      <c r="G40" s="10">
        <v>1.041079636045158</v>
      </c>
      <c r="H40" s="10">
        <v>1.0565414986417356</v>
      </c>
      <c r="I40" s="10">
        <v>0.825229879666195</v>
      </c>
      <c r="J40" s="7">
        <f t="shared" si="6"/>
        <v>11572.52786671276</v>
      </c>
      <c r="K40" s="7">
        <f t="shared" si="7"/>
        <v>11403.170736869579</v>
      </c>
      <c r="L40" s="7">
        <f t="shared" si="8"/>
        <v>14599.475123795986</v>
      </c>
      <c r="M40" s="7">
        <f t="shared" si="9"/>
        <v>13272.927769440146</v>
      </c>
    </row>
    <row r="41" spans="1:13" ht="11.25">
      <c r="A41" s="2" t="s">
        <v>41</v>
      </c>
      <c r="B41" s="4">
        <v>165900722</v>
      </c>
      <c r="C41" s="4">
        <v>127099278</v>
      </c>
      <c r="D41" s="4">
        <f t="shared" si="4"/>
        <v>293000000</v>
      </c>
      <c r="E41" s="4">
        <v>25872</v>
      </c>
      <c r="F41" s="4">
        <f t="shared" si="5"/>
        <v>11324.984539270254</v>
      </c>
      <c r="G41" s="10">
        <v>1.0808788622532723</v>
      </c>
      <c r="H41" s="10">
        <v>1.1304234366738153</v>
      </c>
      <c r="I41" s="10">
        <v>0.825229879666195</v>
      </c>
      <c r="J41" s="7">
        <f t="shared" si="6"/>
        <v>10477.570553707965</v>
      </c>
      <c r="K41" s="7">
        <f t="shared" si="7"/>
        <v>10018.356106091675</v>
      </c>
      <c r="L41" s="7">
        <f t="shared" si="8"/>
        <v>13723.430062725314</v>
      </c>
      <c r="M41" s="7">
        <f t="shared" si="9"/>
        <v>11231.674181582252</v>
      </c>
    </row>
    <row r="42" spans="1:13" ht="11.25">
      <c r="A42" s="2" t="s">
        <v>42</v>
      </c>
      <c r="B42" s="4">
        <v>637747555</v>
      </c>
      <c r="C42" s="4">
        <v>386376970</v>
      </c>
      <c r="D42" s="4">
        <f t="shared" si="4"/>
        <v>1024124525</v>
      </c>
      <c r="E42" s="4">
        <v>133120</v>
      </c>
      <c r="F42" s="4">
        <f t="shared" si="5"/>
        <v>7693.243126502404</v>
      </c>
      <c r="G42" s="10">
        <v>1.013702625011356</v>
      </c>
      <c r="H42" s="10">
        <v>0.9182469889021376</v>
      </c>
      <c r="I42" s="10">
        <v>0.825229879666195</v>
      </c>
      <c r="J42" s="7">
        <f t="shared" si="6"/>
        <v>7589.250473151552</v>
      </c>
      <c r="K42" s="7">
        <f t="shared" si="7"/>
        <v>8378.18497580972</v>
      </c>
      <c r="L42" s="7">
        <f t="shared" si="8"/>
        <v>9322.545530724501</v>
      </c>
      <c r="M42" s="7">
        <f t="shared" si="9"/>
        <v>10015.310754468195</v>
      </c>
    </row>
    <row r="43" spans="1:13" ht="11.25">
      <c r="A43" s="2" t="s">
        <v>43</v>
      </c>
      <c r="B43" s="4">
        <v>97225003</v>
      </c>
      <c r="C43" s="4">
        <v>82904661</v>
      </c>
      <c r="D43" s="4">
        <f t="shared" si="4"/>
        <v>180129664</v>
      </c>
      <c r="E43" s="4">
        <v>22064</v>
      </c>
      <c r="F43" s="4">
        <f t="shared" si="5"/>
        <v>8163.9622915155915</v>
      </c>
      <c r="G43" s="10">
        <v>0.97782504685117</v>
      </c>
      <c r="H43" s="10">
        <v>1.01048283275651</v>
      </c>
      <c r="I43" s="10">
        <v>0.825229879666195</v>
      </c>
      <c r="J43" s="7">
        <f t="shared" si="6"/>
        <v>8349.103265257418</v>
      </c>
      <c r="K43" s="7">
        <f t="shared" si="7"/>
        <v>8079.268669260819</v>
      </c>
      <c r="L43" s="7">
        <f t="shared" si="8"/>
        <v>9892.95527546568</v>
      </c>
      <c r="M43" s="7">
        <f t="shared" si="9"/>
        <v>10012.348290782065</v>
      </c>
    </row>
    <row r="44" spans="1:13" ht="11.25">
      <c r="A44" s="2" t="s">
        <v>44</v>
      </c>
      <c r="B44" s="4">
        <v>821941900</v>
      </c>
      <c r="C44" s="4">
        <v>472681900</v>
      </c>
      <c r="D44" s="4">
        <f t="shared" si="4"/>
        <v>1294623800</v>
      </c>
      <c r="E44" s="4">
        <v>159838</v>
      </c>
      <c r="F44" s="4">
        <f t="shared" si="5"/>
        <v>8099.599594589522</v>
      </c>
      <c r="G44" s="10">
        <v>1.0437797538432518</v>
      </c>
      <c r="H44" s="10">
        <v>0.9157588621878471</v>
      </c>
      <c r="I44" s="10">
        <v>0.825229879666195</v>
      </c>
      <c r="J44" s="7">
        <f t="shared" si="6"/>
        <v>7759.874211744739</v>
      </c>
      <c r="K44" s="7">
        <f t="shared" si="7"/>
        <v>8844.686007448185</v>
      </c>
      <c r="L44" s="7">
        <f t="shared" si="8"/>
        <v>9814.961617562618</v>
      </c>
      <c r="M44" s="7">
        <f t="shared" si="9"/>
        <v>10268.301375569095</v>
      </c>
    </row>
    <row r="45" spans="1:13" ht="11.25">
      <c r="A45" s="2" t="s">
        <v>45</v>
      </c>
      <c r="B45" s="4">
        <v>3718543981</v>
      </c>
      <c r="C45" s="4">
        <v>1914899853</v>
      </c>
      <c r="D45" s="4">
        <f t="shared" si="4"/>
        <v>5633443834</v>
      </c>
      <c r="E45" s="4">
        <v>667534</v>
      </c>
      <c r="F45" s="4">
        <f t="shared" si="5"/>
        <v>8439.186369533238</v>
      </c>
      <c r="G45" s="10">
        <v>0.9983524379289608</v>
      </c>
      <c r="H45" s="10">
        <v>0.8911034368556592</v>
      </c>
      <c r="I45" s="10">
        <v>0.825229879666195</v>
      </c>
      <c r="J45" s="7">
        <f t="shared" si="6"/>
        <v>8453.113398550884</v>
      </c>
      <c r="K45" s="7">
        <f t="shared" si="7"/>
        <v>9470.490204045993</v>
      </c>
      <c r="L45" s="7">
        <f t="shared" si="8"/>
        <v>10226.467288056612</v>
      </c>
      <c r="M45" s="7">
        <f t="shared" si="9"/>
        <v>11495.12324739852</v>
      </c>
    </row>
    <row r="46" spans="1:13" ht="11.25">
      <c r="A46" s="2" t="s">
        <v>46</v>
      </c>
      <c r="B46" s="4">
        <v>494949077</v>
      </c>
      <c r="C46" s="4">
        <v>179486324</v>
      </c>
      <c r="D46" s="4">
        <f t="shared" si="4"/>
        <v>674435401</v>
      </c>
      <c r="E46" s="4">
        <v>91953</v>
      </c>
      <c r="F46" s="4">
        <f t="shared" si="5"/>
        <v>7334.566582928235</v>
      </c>
      <c r="G46" s="10">
        <v>1.0702751293790733</v>
      </c>
      <c r="H46" s="10">
        <v>0.9904796860203137</v>
      </c>
      <c r="I46" s="10">
        <v>0.825229879666195</v>
      </c>
      <c r="J46" s="7">
        <f t="shared" si="6"/>
        <v>6852.973017492642</v>
      </c>
      <c r="K46" s="7">
        <f t="shared" si="7"/>
        <v>7405.065127986694</v>
      </c>
      <c r="L46" s="7">
        <f t="shared" si="8"/>
        <v>8887.907192472312</v>
      </c>
      <c r="M46" s="7">
        <f t="shared" si="9"/>
        <v>8384.139670202732</v>
      </c>
    </row>
    <row r="47" spans="1:13" ht="11.25">
      <c r="A47" s="2" t="s">
        <v>47</v>
      </c>
      <c r="B47" s="4">
        <v>46001650</v>
      </c>
      <c r="C47" s="4">
        <v>142677617</v>
      </c>
      <c r="D47" s="4">
        <f t="shared" si="4"/>
        <v>188679267</v>
      </c>
      <c r="E47" s="4">
        <v>15914</v>
      </c>
      <c r="F47" s="4">
        <f t="shared" si="5"/>
        <v>11856.181161241673</v>
      </c>
      <c r="G47" s="10">
        <v>1.1867490407138883</v>
      </c>
      <c r="H47" s="10">
        <v>1.1082729638456106</v>
      </c>
      <c r="I47" s="10">
        <v>0.825229879666195</v>
      </c>
      <c r="J47" s="7">
        <f t="shared" si="6"/>
        <v>9990.470398113483</v>
      </c>
      <c r="K47" s="7">
        <f t="shared" si="7"/>
        <v>10697.889011116682</v>
      </c>
      <c r="L47" s="7">
        <f t="shared" si="8"/>
        <v>14367.125395456465</v>
      </c>
      <c r="M47" s="7">
        <f t="shared" si="9"/>
        <v>10923.561399657985</v>
      </c>
    </row>
    <row r="48" spans="1:13" ht="11.25">
      <c r="A48" s="2" t="s">
        <v>48</v>
      </c>
      <c r="B48" s="4">
        <v>1410002021</v>
      </c>
      <c r="C48" s="4">
        <v>671445468</v>
      </c>
      <c r="D48" s="4">
        <f t="shared" si="4"/>
        <v>2081447489</v>
      </c>
      <c r="E48" s="4">
        <v>236014</v>
      </c>
      <c r="F48" s="4">
        <f t="shared" si="5"/>
        <v>8819.169578923284</v>
      </c>
      <c r="G48" s="10">
        <v>1.0574939639069878</v>
      </c>
      <c r="H48" s="10">
        <v>0.963261933286371</v>
      </c>
      <c r="I48" s="10">
        <v>0.825229879666195</v>
      </c>
      <c r="J48" s="7">
        <f t="shared" si="6"/>
        <v>8339.687865772987</v>
      </c>
      <c r="K48" s="7">
        <f t="shared" si="7"/>
        <v>9155.525900244837</v>
      </c>
      <c r="L48" s="7">
        <f t="shared" si="8"/>
        <v>10686.924693626741</v>
      </c>
      <c r="M48" s="7">
        <f t="shared" si="9"/>
        <v>10491.327735381154</v>
      </c>
    </row>
    <row r="49" spans="1:13" ht="11.25">
      <c r="A49" s="2" t="s">
        <v>49</v>
      </c>
      <c r="B49" s="4">
        <v>1183700000</v>
      </c>
      <c r="C49" s="4">
        <v>289587000</v>
      </c>
      <c r="D49" s="4">
        <f t="shared" si="4"/>
        <v>1473287000</v>
      </c>
      <c r="E49" s="4">
        <v>204663</v>
      </c>
      <c r="F49" s="4">
        <f t="shared" si="5"/>
        <v>7198.599649179383</v>
      </c>
      <c r="G49" s="10">
        <v>0.9483154483647623</v>
      </c>
      <c r="H49" s="10">
        <v>1.0232910210009372</v>
      </c>
      <c r="I49" s="10">
        <v>0.825229879666195</v>
      </c>
      <c r="J49" s="7">
        <f t="shared" si="6"/>
        <v>7590.9336514472725</v>
      </c>
      <c r="K49" s="7">
        <f t="shared" si="7"/>
        <v>7034.753067742193</v>
      </c>
      <c r="L49" s="7">
        <f t="shared" si="8"/>
        <v>8723.144697682557</v>
      </c>
      <c r="M49" s="7">
        <f t="shared" si="9"/>
        <v>8989.200923503111</v>
      </c>
    </row>
    <row r="50" spans="1:13" ht="11.25">
      <c r="A50" s="2" t="s">
        <v>50</v>
      </c>
      <c r="B50" s="4">
        <v>283540948</v>
      </c>
      <c r="C50" s="4">
        <v>167391963</v>
      </c>
      <c r="D50" s="4">
        <f t="shared" si="4"/>
        <v>450932911</v>
      </c>
      <c r="E50" s="4">
        <v>62902</v>
      </c>
      <c r="F50" s="4">
        <f t="shared" si="5"/>
        <v>7168.81674668532</v>
      </c>
      <c r="G50" s="10">
        <v>1.0223343404992864</v>
      </c>
      <c r="H50" s="10">
        <v>0.8962152371738756</v>
      </c>
      <c r="I50" s="10">
        <v>0.825229879666195</v>
      </c>
      <c r="J50" s="7">
        <f t="shared" si="6"/>
        <v>7012.203799379587</v>
      </c>
      <c r="K50" s="7">
        <f t="shared" si="7"/>
        <v>7998.990029773942</v>
      </c>
      <c r="L50" s="7">
        <f t="shared" si="8"/>
        <v>8687.054266121704</v>
      </c>
      <c r="M50" s="7">
        <f t="shared" si="9"/>
        <v>9481.286323980063</v>
      </c>
    </row>
    <row r="51" spans="1:13" ht="11.25">
      <c r="A51" s="2" t="s">
        <v>51</v>
      </c>
      <c r="B51" s="4">
        <v>1257961400</v>
      </c>
      <c r="C51" s="4">
        <v>476537300</v>
      </c>
      <c r="D51" s="4">
        <f t="shared" si="4"/>
        <v>1734498700</v>
      </c>
      <c r="E51" s="4">
        <v>196523</v>
      </c>
      <c r="F51" s="4">
        <f t="shared" si="5"/>
        <v>8825.932333619983</v>
      </c>
      <c r="G51" s="10">
        <v>1.0182346032293736</v>
      </c>
      <c r="H51" s="10">
        <v>1.0325159430889088</v>
      </c>
      <c r="I51" s="10">
        <v>0.825229879666195</v>
      </c>
      <c r="J51" s="7">
        <f t="shared" si="6"/>
        <v>8667.87703504494</v>
      </c>
      <c r="K51" s="7">
        <f t="shared" si="7"/>
        <v>8547.986491342723</v>
      </c>
      <c r="L51" s="7">
        <f t="shared" si="8"/>
        <v>10695.119688577039</v>
      </c>
      <c r="M51" s="7">
        <f t="shared" si="9"/>
        <v>10172.81229095428</v>
      </c>
    </row>
    <row r="52" spans="1:13" ht="11.25">
      <c r="A52" s="2" t="s">
        <v>52</v>
      </c>
      <c r="B52" s="4">
        <v>202110824</v>
      </c>
      <c r="C52" s="4">
        <v>55299939</v>
      </c>
      <c r="D52" s="4">
        <f t="shared" si="4"/>
        <v>257410763</v>
      </c>
      <c r="E52" s="4">
        <v>20198</v>
      </c>
      <c r="F52" s="4">
        <f t="shared" si="5"/>
        <v>12744.368897910685</v>
      </c>
      <c r="G52" s="10">
        <v>1.0637601269466015</v>
      </c>
      <c r="H52" s="10">
        <v>0.9574732345840626</v>
      </c>
      <c r="I52" s="10">
        <v>0.825229879666195</v>
      </c>
      <c r="J52" s="7">
        <f t="shared" si="6"/>
        <v>11980.491254632658</v>
      </c>
      <c r="K52" s="7">
        <f t="shared" si="7"/>
        <v>13310.417918310777</v>
      </c>
      <c r="L52" s="7">
        <f t="shared" si="8"/>
        <v>15443.41669143848</v>
      </c>
      <c r="M52" s="7">
        <f t="shared" si="9"/>
        <v>15162.577708049954</v>
      </c>
    </row>
    <row r="53" spans="1:13" s="23" customFormat="1" ht="11.25">
      <c r="A53" s="19" t="s">
        <v>53</v>
      </c>
      <c r="B53" s="26">
        <v>55562521888</v>
      </c>
      <c r="C53" s="26">
        <v>23056424479</v>
      </c>
      <c r="D53" s="26">
        <f>SUM(D3:D52)</f>
        <v>78618946367</v>
      </c>
      <c r="E53" s="20">
        <v>8881415</v>
      </c>
      <c r="F53" s="20">
        <f t="shared" si="5"/>
        <v>8852.074401094871</v>
      </c>
      <c r="G53" s="21">
        <v>1</v>
      </c>
      <c r="H53" s="21">
        <v>1</v>
      </c>
      <c r="I53" s="21">
        <v>0.825229879666195</v>
      </c>
      <c r="J53" s="22">
        <f t="shared" si="6"/>
        <v>8852.074401094871</v>
      </c>
      <c r="K53" s="22">
        <f t="shared" si="7"/>
        <v>8852.074401094871</v>
      </c>
      <c r="L53" s="22">
        <f t="shared" si="8"/>
        <v>10726.798216123161</v>
      </c>
      <c r="M53" s="22">
        <f t="shared" si="9"/>
        <v>10726.798216123161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71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816474234</v>
      </c>
      <c r="C3" s="4">
        <v>596045167</v>
      </c>
      <c r="D3" s="4">
        <f>SUM(B3:C3)</f>
        <v>1412519401</v>
      </c>
      <c r="E3" s="4">
        <v>173687</v>
      </c>
      <c r="F3" s="4">
        <f>D3/E3</f>
        <v>8132.556846511253</v>
      </c>
      <c r="G3" s="10">
        <v>1.0436651312258498</v>
      </c>
      <c r="H3" s="10">
        <v>0.9033055013589519</v>
      </c>
      <c r="I3" s="10">
        <v>0.8515048882163809</v>
      </c>
      <c r="J3" s="7">
        <f aca="true" t="shared" si="0" ref="J3:J34">F3/G3</f>
        <v>7792.304833408641</v>
      </c>
      <c r="K3" s="7">
        <f aca="true" t="shared" si="1" ref="K3:K34">F3/H3</f>
        <v>9003.107845879895</v>
      </c>
      <c r="L3" s="7">
        <f aca="true" t="shared" si="2" ref="L3:L34">F3/I3</f>
        <v>9550.804650747514</v>
      </c>
      <c r="M3" s="7">
        <f aca="true" t="shared" si="3" ref="M3:M34">(F3/I3)/G3/H3</f>
        <v>10130.809129429901</v>
      </c>
    </row>
    <row r="4" spans="1:13" ht="11.25">
      <c r="A4" s="2" t="s">
        <v>4</v>
      </c>
      <c r="B4" s="4">
        <v>181104074</v>
      </c>
      <c r="C4" s="4">
        <v>48724346</v>
      </c>
      <c r="D4" s="4">
        <f aca="true" t="shared" si="4" ref="D4:D52">SUM(B4:C4)</f>
        <v>229828420</v>
      </c>
      <c r="E4" s="4">
        <v>16706</v>
      </c>
      <c r="F4" s="4">
        <f aca="true" t="shared" si="5" ref="F4:F53">D4/E4</f>
        <v>13757.238118041423</v>
      </c>
      <c r="G4" s="10">
        <v>0.9800321515588207</v>
      </c>
      <c r="H4" s="10">
        <v>1.2036995535966521</v>
      </c>
      <c r="I4" s="10">
        <v>0.8515048882163809</v>
      </c>
      <c r="J4" s="7">
        <f t="shared" si="0"/>
        <v>14037.537540130106</v>
      </c>
      <c r="K4" s="7">
        <f t="shared" si="1"/>
        <v>11429.129533972842</v>
      </c>
      <c r="L4" s="7">
        <f t="shared" si="2"/>
        <v>16156.38184633121</v>
      </c>
      <c r="M4" s="7">
        <f t="shared" si="3"/>
        <v>13695.745771397596</v>
      </c>
    </row>
    <row r="5" spans="1:13" ht="11.25">
      <c r="A5" s="2" t="s">
        <v>5</v>
      </c>
      <c r="B5" s="4">
        <v>1156756400</v>
      </c>
      <c r="C5" s="4">
        <v>514763800</v>
      </c>
      <c r="D5" s="4">
        <f t="shared" si="4"/>
        <v>1671520200</v>
      </c>
      <c r="E5" s="4">
        <v>191176</v>
      </c>
      <c r="F5" s="4">
        <f t="shared" si="5"/>
        <v>8743.357952881115</v>
      </c>
      <c r="G5" s="10">
        <v>1.048014700864821</v>
      </c>
      <c r="H5" s="10">
        <v>0.9585861225197317</v>
      </c>
      <c r="I5" s="10">
        <v>0.8515048882163809</v>
      </c>
      <c r="J5" s="7">
        <f t="shared" si="0"/>
        <v>8342.78178127282</v>
      </c>
      <c r="K5" s="7">
        <f t="shared" si="1"/>
        <v>9121.097987417546</v>
      </c>
      <c r="L5" s="7">
        <f t="shared" si="2"/>
        <v>10268.124204425341</v>
      </c>
      <c r="M5" s="7">
        <f t="shared" si="3"/>
        <v>10220.98147639929</v>
      </c>
    </row>
    <row r="6" spans="1:13" ht="11.25">
      <c r="A6" s="2" t="s">
        <v>6</v>
      </c>
      <c r="B6" s="4">
        <v>469364655</v>
      </c>
      <c r="C6" s="4">
        <v>207877204</v>
      </c>
      <c r="D6" s="4">
        <f t="shared" si="4"/>
        <v>677241859</v>
      </c>
      <c r="E6" s="4">
        <v>92722</v>
      </c>
      <c r="F6" s="4">
        <f t="shared" si="5"/>
        <v>7304.004001207912</v>
      </c>
      <c r="G6" s="10">
        <v>0.9615821067512348</v>
      </c>
      <c r="H6" s="10">
        <v>0.8890668189185849</v>
      </c>
      <c r="I6" s="10">
        <v>0.8515048882163809</v>
      </c>
      <c r="J6" s="7">
        <f t="shared" si="0"/>
        <v>7595.819379257114</v>
      </c>
      <c r="K6" s="7">
        <f t="shared" si="1"/>
        <v>8215.360022199598</v>
      </c>
      <c r="L6" s="7">
        <f t="shared" si="2"/>
        <v>8577.759332077783</v>
      </c>
      <c r="M6" s="7">
        <f t="shared" si="3"/>
        <v>10033.514474428202</v>
      </c>
    </row>
    <row r="7" spans="1:13" ht="11.25">
      <c r="A7" s="2" t="s">
        <v>7</v>
      </c>
      <c r="B7" s="4">
        <v>10238450000</v>
      </c>
      <c r="C7" s="4">
        <v>1083536000</v>
      </c>
      <c r="D7" s="4">
        <f t="shared" si="4"/>
        <v>11321986000</v>
      </c>
      <c r="E7" s="4">
        <v>1535202</v>
      </c>
      <c r="F7" s="4">
        <f t="shared" si="5"/>
        <v>7374.916134814832</v>
      </c>
      <c r="G7" s="10">
        <v>0.8985436297218725</v>
      </c>
      <c r="H7" s="10">
        <v>1.0746760928716894</v>
      </c>
      <c r="I7" s="10">
        <v>0.8515048882163809</v>
      </c>
      <c r="J7" s="7">
        <f t="shared" si="0"/>
        <v>8207.63276358389</v>
      </c>
      <c r="K7" s="7">
        <f t="shared" si="1"/>
        <v>6862.454821255019</v>
      </c>
      <c r="L7" s="7">
        <f t="shared" si="2"/>
        <v>8661.037930460769</v>
      </c>
      <c r="M7" s="7">
        <f t="shared" si="3"/>
        <v>8969.189157991255</v>
      </c>
    </row>
    <row r="8" spans="1:13" ht="11.25">
      <c r="A8" s="2" t="s">
        <v>8</v>
      </c>
      <c r="B8" s="4">
        <v>641166356</v>
      </c>
      <c r="C8" s="4">
        <v>575310999</v>
      </c>
      <c r="D8" s="4">
        <f t="shared" si="4"/>
        <v>1216477355</v>
      </c>
      <c r="E8" s="4">
        <v>147724</v>
      </c>
      <c r="F8" s="4">
        <f t="shared" si="5"/>
        <v>8234.798373994747</v>
      </c>
      <c r="G8" s="10">
        <v>1.0572733012820041</v>
      </c>
      <c r="H8" s="10">
        <v>1.0377045298206933</v>
      </c>
      <c r="I8" s="10">
        <v>0.8515048882163809</v>
      </c>
      <c r="J8" s="7">
        <f t="shared" si="0"/>
        <v>7788.713064076795</v>
      </c>
      <c r="K8" s="7">
        <f t="shared" si="1"/>
        <v>7935.590659335034</v>
      </c>
      <c r="L8" s="7">
        <f t="shared" si="2"/>
        <v>9670.876219212207</v>
      </c>
      <c r="M8" s="7">
        <f t="shared" si="3"/>
        <v>8814.645415947967</v>
      </c>
    </row>
    <row r="9" spans="1:13" ht="11.25">
      <c r="A9" s="2" t="s">
        <v>9</v>
      </c>
      <c r="B9" s="4">
        <v>626766787</v>
      </c>
      <c r="C9" s="4">
        <v>290739960</v>
      </c>
      <c r="D9" s="4">
        <f t="shared" si="4"/>
        <v>917506747</v>
      </c>
      <c r="E9" s="4">
        <v>64085</v>
      </c>
      <c r="F9" s="4">
        <f t="shared" si="5"/>
        <v>14317.02811890458</v>
      </c>
      <c r="G9" s="10">
        <v>1.0134569207642419</v>
      </c>
      <c r="H9" s="10">
        <v>1.1900728976406196</v>
      </c>
      <c r="I9" s="10">
        <v>0.8515048882163809</v>
      </c>
      <c r="J9" s="7">
        <f t="shared" si="0"/>
        <v>14126.92323232466</v>
      </c>
      <c r="K9" s="7">
        <f t="shared" si="1"/>
        <v>12030.37910306908</v>
      </c>
      <c r="L9" s="7">
        <f t="shared" si="2"/>
        <v>16813.794397462574</v>
      </c>
      <c r="M9" s="7">
        <f t="shared" si="3"/>
        <v>13940.773620192584</v>
      </c>
    </row>
    <row r="10" spans="1:13" ht="11.25">
      <c r="A10" s="2" t="s">
        <v>10</v>
      </c>
      <c r="B10" s="4">
        <v>177708200</v>
      </c>
      <c r="C10" s="4">
        <v>215100000</v>
      </c>
      <c r="D10" s="4">
        <f t="shared" si="4"/>
        <v>392808200</v>
      </c>
      <c r="E10" s="4">
        <v>26775</v>
      </c>
      <c r="F10" s="4">
        <f t="shared" si="5"/>
        <v>14670.707749766574</v>
      </c>
      <c r="G10" s="10">
        <v>1.201640773952297</v>
      </c>
      <c r="H10" s="10">
        <v>0.9941838531042186</v>
      </c>
      <c r="I10" s="10">
        <v>0.8515048882163809</v>
      </c>
      <c r="J10" s="7">
        <f t="shared" si="0"/>
        <v>12208.896425437853</v>
      </c>
      <c r="K10" s="7">
        <f t="shared" si="1"/>
        <v>14756.533918710375</v>
      </c>
      <c r="L10" s="7">
        <f t="shared" si="2"/>
        <v>17229.152706917303</v>
      </c>
      <c r="M10" s="7">
        <f t="shared" si="3"/>
        <v>14421.902614729168</v>
      </c>
    </row>
    <row r="11" spans="1:13" ht="11.25">
      <c r="A11" s="2" t="s">
        <v>11</v>
      </c>
      <c r="B11" s="4">
        <v>2355763696</v>
      </c>
      <c r="C11" s="4">
        <v>900210433</v>
      </c>
      <c r="D11" s="4">
        <f t="shared" si="4"/>
        <v>3255974129</v>
      </c>
      <c r="E11" s="4">
        <v>442010</v>
      </c>
      <c r="F11" s="4">
        <f t="shared" si="5"/>
        <v>7366.2906472704235</v>
      </c>
      <c r="G11" s="10">
        <v>1.021072046354139</v>
      </c>
      <c r="H11" s="10">
        <v>0.922220541500011</v>
      </c>
      <c r="I11" s="10">
        <v>0.8515048882163809</v>
      </c>
      <c r="J11" s="7">
        <f t="shared" si="0"/>
        <v>7214.271190336327</v>
      </c>
      <c r="K11" s="7">
        <f t="shared" si="1"/>
        <v>7987.558632438395</v>
      </c>
      <c r="L11" s="7">
        <f t="shared" si="2"/>
        <v>8650.908232247906</v>
      </c>
      <c r="M11" s="7">
        <f t="shared" si="3"/>
        <v>9186.932530027441</v>
      </c>
    </row>
    <row r="12" spans="1:13" ht="11.25">
      <c r="A12" s="2" t="s">
        <v>12</v>
      </c>
      <c r="B12" s="4">
        <v>1953022364</v>
      </c>
      <c r="C12" s="4">
        <v>372547125</v>
      </c>
      <c r="D12" s="4">
        <f t="shared" si="4"/>
        <v>2325569489</v>
      </c>
      <c r="E12" s="4">
        <v>259566</v>
      </c>
      <c r="F12" s="4">
        <f t="shared" si="5"/>
        <v>8959.453429956158</v>
      </c>
      <c r="G12" s="10">
        <v>1.0025259201336554</v>
      </c>
      <c r="H12" s="10">
        <v>0.9356578728924262</v>
      </c>
      <c r="I12" s="10">
        <v>0.8515048882163809</v>
      </c>
      <c r="J12" s="7">
        <f t="shared" si="0"/>
        <v>8936.879585878134</v>
      </c>
      <c r="K12" s="7">
        <f t="shared" si="1"/>
        <v>9575.565695032888</v>
      </c>
      <c r="L12" s="7">
        <f t="shared" si="2"/>
        <v>10521.90486976913</v>
      </c>
      <c r="M12" s="7">
        <f t="shared" si="3"/>
        <v>11217.128232401423</v>
      </c>
    </row>
    <row r="13" spans="1:13" ht="11.25">
      <c r="A13" s="2" t="s">
        <v>13</v>
      </c>
      <c r="B13" s="4">
        <v>270527000</v>
      </c>
      <c r="C13" s="4">
        <v>64734000</v>
      </c>
      <c r="D13" s="4">
        <f t="shared" si="4"/>
        <v>335261000</v>
      </c>
      <c r="E13" s="4">
        <v>33063</v>
      </c>
      <c r="F13" s="4">
        <f t="shared" si="5"/>
        <v>10140.065934730666</v>
      </c>
      <c r="G13" s="10">
        <v>1.0630454108973182</v>
      </c>
      <c r="H13" s="10">
        <v>1.2036995535966521</v>
      </c>
      <c r="I13" s="10">
        <v>0.8515048882163809</v>
      </c>
      <c r="J13" s="7">
        <f t="shared" si="0"/>
        <v>9538.694989681975</v>
      </c>
      <c r="K13" s="7">
        <f t="shared" si="1"/>
        <v>8424.083820943662</v>
      </c>
      <c r="L13" s="7">
        <f t="shared" si="2"/>
        <v>11908.406017457783</v>
      </c>
      <c r="M13" s="7">
        <f t="shared" si="3"/>
        <v>9306.44289969803</v>
      </c>
    </row>
    <row r="14" spans="1:13" ht="11.25">
      <c r="A14" s="2" t="s">
        <v>14</v>
      </c>
      <c r="B14" s="4">
        <v>311478325</v>
      </c>
      <c r="C14" s="4">
        <v>72355675</v>
      </c>
      <c r="D14" s="4">
        <f t="shared" si="4"/>
        <v>383834000</v>
      </c>
      <c r="E14" s="4">
        <v>41593</v>
      </c>
      <c r="F14" s="4">
        <f t="shared" si="5"/>
        <v>9228.331690428678</v>
      </c>
      <c r="G14" s="10">
        <v>1.0540584150763215</v>
      </c>
      <c r="H14" s="10">
        <v>0.9523963976903839</v>
      </c>
      <c r="I14" s="10">
        <v>0.8515048882163809</v>
      </c>
      <c r="J14" s="7">
        <f t="shared" si="0"/>
        <v>8755.047688472256</v>
      </c>
      <c r="K14" s="7">
        <f t="shared" si="1"/>
        <v>9689.591133280128</v>
      </c>
      <c r="L14" s="7">
        <f t="shared" si="2"/>
        <v>10837.673180900885</v>
      </c>
      <c r="M14" s="7">
        <f t="shared" si="3"/>
        <v>10795.770074374343</v>
      </c>
    </row>
    <row r="15" spans="1:13" ht="11.25">
      <c r="A15" s="2" t="s">
        <v>15</v>
      </c>
      <c r="B15" s="4">
        <v>2678174217</v>
      </c>
      <c r="C15" s="4">
        <v>676544917</v>
      </c>
      <c r="D15" s="4">
        <f t="shared" si="4"/>
        <v>3354719134</v>
      </c>
      <c r="E15" s="4">
        <v>349331</v>
      </c>
      <c r="F15" s="4">
        <f t="shared" si="5"/>
        <v>9603.26777182672</v>
      </c>
      <c r="G15" s="10">
        <v>0.9799077804143632</v>
      </c>
      <c r="H15" s="10">
        <v>1.0512266884526513</v>
      </c>
      <c r="I15" s="10">
        <v>0.8515048882163809</v>
      </c>
      <c r="J15" s="7">
        <f t="shared" si="0"/>
        <v>9800.175040722595</v>
      </c>
      <c r="K15" s="7">
        <f t="shared" si="1"/>
        <v>9135.296770254387</v>
      </c>
      <c r="L15" s="7">
        <f t="shared" si="2"/>
        <v>11277.994882615843</v>
      </c>
      <c r="M15" s="7">
        <f t="shared" si="3"/>
        <v>10948.391253873355</v>
      </c>
    </row>
    <row r="16" spans="1:13" ht="11.25">
      <c r="A16" s="2" t="s">
        <v>16</v>
      </c>
      <c r="B16" s="4">
        <v>969107000</v>
      </c>
      <c r="C16" s="4">
        <v>872058000</v>
      </c>
      <c r="D16" s="4">
        <f t="shared" si="4"/>
        <v>1841165000</v>
      </c>
      <c r="E16" s="4">
        <v>203570</v>
      </c>
      <c r="F16" s="4">
        <f t="shared" si="5"/>
        <v>9044.382767598368</v>
      </c>
      <c r="G16" s="10">
        <v>1.1171856338639987</v>
      </c>
      <c r="H16" s="10">
        <v>1.0030870251153685</v>
      </c>
      <c r="I16" s="10">
        <v>0.8515048882163809</v>
      </c>
      <c r="J16" s="7">
        <f t="shared" si="0"/>
        <v>8095.684811410126</v>
      </c>
      <c r="K16" s="7">
        <f t="shared" si="1"/>
        <v>9016.548456060573</v>
      </c>
      <c r="L16" s="7">
        <f t="shared" si="2"/>
        <v>10621.645151730529</v>
      </c>
      <c r="M16" s="7">
        <f t="shared" si="3"/>
        <v>9478.24287678394</v>
      </c>
    </row>
    <row r="17" spans="1:13" ht="11.25">
      <c r="A17" s="2" t="s">
        <v>17</v>
      </c>
      <c r="B17" s="4">
        <v>651921501</v>
      </c>
      <c r="C17" s="4">
        <v>428498278</v>
      </c>
      <c r="D17" s="4">
        <f t="shared" si="4"/>
        <v>1080419779</v>
      </c>
      <c r="E17" s="4">
        <v>110834</v>
      </c>
      <c r="F17" s="4">
        <f t="shared" si="5"/>
        <v>9748.089746828591</v>
      </c>
      <c r="G17" s="10">
        <v>1.0747066578318196</v>
      </c>
      <c r="H17" s="10">
        <v>0.996660337236428</v>
      </c>
      <c r="I17" s="10">
        <v>0.8515048882163809</v>
      </c>
      <c r="J17" s="7">
        <f t="shared" si="0"/>
        <v>9070.465578481664</v>
      </c>
      <c r="K17" s="7">
        <f t="shared" si="1"/>
        <v>9780.754167320843</v>
      </c>
      <c r="L17" s="7">
        <f t="shared" si="2"/>
        <v>11448.072561565197</v>
      </c>
      <c r="M17" s="7">
        <f t="shared" si="3"/>
        <v>10687.970798067543</v>
      </c>
    </row>
    <row r="18" spans="1:13" ht="11.25">
      <c r="A18" s="2" t="s">
        <v>18</v>
      </c>
      <c r="B18" s="4">
        <v>671773207</v>
      </c>
      <c r="C18" s="4">
        <v>281197657</v>
      </c>
      <c r="D18" s="4">
        <f t="shared" si="4"/>
        <v>952970864</v>
      </c>
      <c r="E18" s="4">
        <v>104341</v>
      </c>
      <c r="F18" s="4">
        <f t="shared" si="5"/>
        <v>9133.234912450524</v>
      </c>
      <c r="G18" s="10">
        <v>1.0598663002317765</v>
      </c>
      <c r="H18" s="10">
        <v>1.0005012285863086</v>
      </c>
      <c r="I18" s="10">
        <v>0.8515048882163809</v>
      </c>
      <c r="J18" s="7">
        <f t="shared" si="0"/>
        <v>8617.346273254678</v>
      </c>
      <c r="K18" s="7">
        <f t="shared" si="1"/>
        <v>9128.659367420898</v>
      </c>
      <c r="L18" s="7">
        <f t="shared" si="2"/>
        <v>10725.992344661236</v>
      </c>
      <c r="M18" s="7">
        <f t="shared" si="3"/>
        <v>10115.067213363829</v>
      </c>
    </row>
    <row r="19" spans="1:13" ht="11.25">
      <c r="A19" s="2" t="s">
        <v>19</v>
      </c>
      <c r="B19" s="4">
        <v>914762400</v>
      </c>
      <c r="C19" s="4">
        <v>377010200</v>
      </c>
      <c r="D19" s="4">
        <f t="shared" si="4"/>
        <v>1291772600</v>
      </c>
      <c r="E19" s="4">
        <v>131313</v>
      </c>
      <c r="F19" s="4">
        <f t="shared" si="5"/>
        <v>9837.355021970407</v>
      </c>
      <c r="G19" s="10">
        <v>1.0105635258128347</v>
      </c>
      <c r="H19" s="10">
        <v>0.9063074431138851</v>
      </c>
      <c r="I19" s="10">
        <v>0.8515048882163809</v>
      </c>
      <c r="J19" s="7">
        <f t="shared" si="0"/>
        <v>9734.524125099259</v>
      </c>
      <c r="K19" s="7">
        <f t="shared" si="1"/>
        <v>10854.32443120106</v>
      </c>
      <c r="L19" s="7">
        <f t="shared" si="2"/>
        <v>11552.904931146535</v>
      </c>
      <c r="M19" s="7">
        <f t="shared" si="3"/>
        <v>12613.976966883763</v>
      </c>
    </row>
    <row r="20" spans="1:13" ht="11.25">
      <c r="A20" s="2" t="s">
        <v>20</v>
      </c>
      <c r="B20" s="4">
        <v>892170826</v>
      </c>
      <c r="C20" s="4">
        <v>289988341</v>
      </c>
      <c r="D20" s="4">
        <f t="shared" si="4"/>
        <v>1182159167</v>
      </c>
      <c r="E20" s="4">
        <v>172092</v>
      </c>
      <c r="F20" s="4">
        <f t="shared" si="5"/>
        <v>6869.344112451479</v>
      </c>
      <c r="G20" s="10">
        <v>1.0241174914025721</v>
      </c>
      <c r="H20" s="10">
        <v>0.9026318009637421</v>
      </c>
      <c r="I20" s="10">
        <v>0.8515048882163809</v>
      </c>
      <c r="J20" s="7">
        <f t="shared" si="0"/>
        <v>6707.574248188675</v>
      </c>
      <c r="K20" s="7">
        <f t="shared" si="1"/>
        <v>7610.3502060497585</v>
      </c>
      <c r="L20" s="7">
        <f t="shared" si="2"/>
        <v>8067.298505872898</v>
      </c>
      <c r="M20" s="7">
        <f t="shared" si="3"/>
        <v>8727.055000134707</v>
      </c>
    </row>
    <row r="21" spans="1:13" ht="11.25">
      <c r="A21" s="2" t="s">
        <v>21</v>
      </c>
      <c r="B21" s="4">
        <v>203516096</v>
      </c>
      <c r="C21" s="4">
        <v>127286716</v>
      </c>
      <c r="D21" s="4">
        <f t="shared" si="4"/>
        <v>330802812</v>
      </c>
      <c r="E21" s="4">
        <v>30560</v>
      </c>
      <c r="F21" s="4">
        <f t="shared" si="5"/>
        <v>10824.699345549738</v>
      </c>
      <c r="G21" s="10">
        <v>1.025790264108319</v>
      </c>
      <c r="H21" s="10">
        <v>1.0856606057023475</v>
      </c>
      <c r="I21" s="10">
        <v>0.8515048882163809</v>
      </c>
      <c r="J21" s="7">
        <f t="shared" si="0"/>
        <v>10552.546387208347</v>
      </c>
      <c r="K21" s="7">
        <f t="shared" si="1"/>
        <v>9970.610786367168</v>
      </c>
      <c r="L21" s="7">
        <f t="shared" si="2"/>
        <v>12712.433592981335</v>
      </c>
      <c r="M21" s="7">
        <f t="shared" si="3"/>
        <v>11415.003399599138</v>
      </c>
    </row>
    <row r="22" spans="1:13" ht="11.25">
      <c r="A22" s="2" t="s">
        <v>22</v>
      </c>
      <c r="B22" s="4">
        <v>1276324694</v>
      </c>
      <c r="C22" s="4">
        <v>773791846</v>
      </c>
      <c r="D22" s="4">
        <f t="shared" si="4"/>
        <v>2050116540</v>
      </c>
      <c r="E22" s="4">
        <v>174136</v>
      </c>
      <c r="F22" s="4">
        <f t="shared" si="5"/>
        <v>11773.077020260027</v>
      </c>
      <c r="G22" s="10">
        <v>0.9875491774270709</v>
      </c>
      <c r="H22" s="10">
        <v>0.9982703131656744</v>
      </c>
      <c r="I22" s="10">
        <v>0.8515048882163809</v>
      </c>
      <c r="J22" s="7">
        <f t="shared" si="0"/>
        <v>11921.50962135701</v>
      </c>
      <c r="K22" s="7">
        <f t="shared" si="1"/>
        <v>11793.476040498212</v>
      </c>
      <c r="L22" s="7">
        <f t="shared" si="2"/>
        <v>13826.20015831113</v>
      </c>
      <c r="M22" s="7">
        <f t="shared" si="3"/>
        <v>14024.776596853746</v>
      </c>
    </row>
    <row r="23" spans="1:13" ht="11.25">
      <c r="A23" s="2" t="s">
        <v>23</v>
      </c>
      <c r="B23" s="4">
        <v>981800000</v>
      </c>
      <c r="C23" s="4">
        <v>467400000</v>
      </c>
      <c r="D23" s="4">
        <f t="shared" si="4"/>
        <v>1449200000</v>
      </c>
      <c r="E23" s="4">
        <v>123602</v>
      </c>
      <c r="F23" s="4">
        <f t="shared" si="5"/>
        <v>11724.729373311111</v>
      </c>
      <c r="G23" s="10">
        <v>0.9696782103428101</v>
      </c>
      <c r="H23" s="10">
        <v>1.2036995535966521</v>
      </c>
      <c r="I23" s="10">
        <v>0.8515048882163809</v>
      </c>
      <c r="J23" s="7">
        <f t="shared" si="0"/>
        <v>12091.361080668266</v>
      </c>
      <c r="K23" s="7">
        <f t="shared" si="1"/>
        <v>9740.57798582515</v>
      </c>
      <c r="L23" s="7">
        <f t="shared" si="2"/>
        <v>13769.421098533578</v>
      </c>
      <c r="M23" s="7">
        <f t="shared" si="3"/>
        <v>11796.955621140163</v>
      </c>
    </row>
    <row r="24" spans="1:13" ht="11.25">
      <c r="A24" s="2" t="s">
        <v>24</v>
      </c>
      <c r="B24" s="4">
        <v>2332800000</v>
      </c>
      <c r="C24" s="4">
        <v>1692500000</v>
      </c>
      <c r="D24" s="4">
        <f t="shared" si="4"/>
        <v>4025300000</v>
      </c>
      <c r="E24" s="4">
        <v>350261</v>
      </c>
      <c r="F24" s="4">
        <f t="shared" si="5"/>
        <v>11492.287180131389</v>
      </c>
      <c r="G24" s="10">
        <v>1.0664111283238304</v>
      </c>
      <c r="H24" s="10">
        <v>1.028400170043783</v>
      </c>
      <c r="I24" s="10">
        <v>0.8515048882163809</v>
      </c>
      <c r="J24" s="7">
        <f t="shared" si="0"/>
        <v>10776.600951449933</v>
      </c>
      <c r="K24" s="7">
        <f t="shared" si="1"/>
        <v>11174.917619511982</v>
      </c>
      <c r="L24" s="7">
        <f t="shared" si="2"/>
        <v>13496.442990719526</v>
      </c>
      <c r="M24" s="7">
        <f t="shared" si="3"/>
        <v>12306.442202418331</v>
      </c>
    </row>
    <row r="25" spans="1:13" ht="11.25">
      <c r="A25" s="2" t="s">
        <v>25</v>
      </c>
      <c r="B25" s="4">
        <v>1207700000</v>
      </c>
      <c r="C25" s="4">
        <v>501369000</v>
      </c>
      <c r="D25" s="4">
        <f t="shared" si="4"/>
        <v>1709069000</v>
      </c>
      <c r="E25" s="4">
        <v>176545</v>
      </c>
      <c r="F25" s="4">
        <f t="shared" si="5"/>
        <v>9680.642329151207</v>
      </c>
      <c r="G25" s="10">
        <v>0.9648067449746665</v>
      </c>
      <c r="H25" s="10">
        <v>1.0516672163874754</v>
      </c>
      <c r="I25" s="10">
        <v>0.8515048882163809</v>
      </c>
      <c r="J25" s="7">
        <f t="shared" si="0"/>
        <v>10033.763113259949</v>
      </c>
      <c r="K25" s="7">
        <f t="shared" si="1"/>
        <v>9205.043361915048</v>
      </c>
      <c r="L25" s="7">
        <f t="shared" si="2"/>
        <v>11368.86289570096</v>
      </c>
      <c r="M25" s="7">
        <f t="shared" si="3"/>
        <v>11204.65173462714</v>
      </c>
    </row>
    <row r="26" spans="1:13" ht="11.25">
      <c r="A26" s="2" t="s">
        <v>26</v>
      </c>
      <c r="B26" s="4">
        <v>553488176</v>
      </c>
      <c r="C26" s="4">
        <v>274851734</v>
      </c>
      <c r="D26" s="4">
        <f t="shared" si="4"/>
        <v>828339910</v>
      </c>
      <c r="E26" s="4">
        <v>107110</v>
      </c>
      <c r="F26" s="4">
        <f t="shared" si="5"/>
        <v>7733.544113528149</v>
      </c>
      <c r="G26" s="10">
        <v>1.0363002339481995</v>
      </c>
      <c r="H26" s="10">
        <v>0.8841605671049289</v>
      </c>
      <c r="I26" s="10">
        <v>0.8515048882163809</v>
      </c>
      <c r="J26" s="7">
        <f t="shared" si="0"/>
        <v>7462.648236664123</v>
      </c>
      <c r="K26" s="7">
        <f t="shared" si="1"/>
        <v>8746.764333599103</v>
      </c>
      <c r="L26" s="7">
        <f t="shared" si="2"/>
        <v>9082.20753697298</v>
      </c>
      <c r="M26" s="7">
        <f t="shared" si="3"/>
        <v>9912.305615756535</v>
      </c>
    </row>
    <row r="27" spans="1:13" ht="11.25">
      <c r="A27" s="2" t="s">
        <v>27</v>
      </c>
      <c r="B27" s="4">
        <v>928402986</v>
      </c>
      <c r="C27" s="4">
        <v>403980800</v>
      </c>
      <c r="D27" s="4">
        <f t="shared" si="4"/>
        <v>1332383786</v>
      </c>
      <c r="E27" s="4">
        <v>163408</v>
      </c>
      <c r="F27" s="4">
        <f t="shared" si="5"/>
        <v>8153.724334181925</v>
      </c>
      <c r="G27" s="10">
        <v>0.9631710038309679</v>
      </c>
      <c r="H27" s="10">
        <v>0.9992960261153155</v>
      </c>
      <c r="I27" s="10">
        <v>0.8515048882163809</v>
      </c>
      <c r="J27" s="7">
        <f t="shared" si="0"/>
        <v>8465.500208946143</v>
      </c>
      <c r="K27" s="7">
        <f t="shared" si="1"/>
        <v>8159.4683868391685</v>
      </c>
      <c r="L27" s="7">
        <f t="shared" si="2"/>
        <v>9575.663565785584</v>
      </c>
      <c r="M27" s="7">
        <f t="shared" si="3"/>
        <v>9948.814170686073</v>
      </c>
    </row>
    <row r="28" spans="1:13" ht="11.25">
      <c r="A28" s="2" t="s">
        <v>28</v>
      </c>
      <c r="B28" s="4">
        <v>136484282</v>
      </c>
      <c r="C28" s="4">
        <v>106225480</v>
      </c>
      <c r="D28" s="4">
        <f t="shared" si="4"/>
        <v>242709762</v>
      </c>
      <c r="E28" s="4">
        <v>34333</v>
      </c>
      <c r="F28" s="4">
        <f t="shared" si="5"/>
        <v>7069.285002767017</v>
      </c>
      <c r="G28" s="10">
        <v>1.0311215258806312</v>
      </c>
      <c r="H28" s="10">
        <v>0.9461090395768761</v>
      </c>
      <c r="I28" s="10">
        <v>0.8515048882163809</v>
      </c>
      <c r="J28" s="7">
        <f t="shared" si="0"/>
        <v>6855.918362027678</v>
      </c>
      <c r="K28" s="7">
        <f t="shared" si="1"/>
        <v>7471.955881457999</v>
      </c>
      <c r="L28" s="7">
        <f t="shared" si="2"/>
        <v>8302.107363793077</v>
      </c>
      <c r="M28" s="7">
        <f t="shared" si="3"/>
        <v>8510.151666997934</v>
      </c>
    </row>
    <row r="29" spans="1:13" ht="11.25">
      <c r="A29" s="2" t="s">
        <v>29</v>
      </c>
      <c r="B29" s="4">
        <v>388200000</v>
      </c>
      <c r="C29" s="4">
        <v>185186718</v>
      </c>
      <c r="D29" s="4">
        <f t="shared" si="4"/>
        <v>573386718</v>
      </c>
      <c r="E29" s="4">
        <v>67683</v>
      </c>
      <c r="F29" s="4">
        <f t="shared" si="5"/>
        <v>8471.650458756261</v>
      </c>
      <c r="G29" s="10">
        <v>1.0223459476590595</v>
      </c>
      <c r="H29" s="10">
        <v>1.0122360731831643</v>
      </c>
      <c r="I29" s="10">
        <v>0.8515048882163809</v>
      </c>
      <c r="J29" s="7">
        <f t="shared" si="0"/>
        <v>8286.481183942109</v>
      </c>
      <c r="K29" s="7">
        <f t="shared" si="1"/>
        <v>8369.243779383976</v>
      </c>
      <c r="L29" s="7">
        <f t="shared" si="2"/>
        <v>9949.033265682769</v>
      </c>
      <c r="M29" s="7">
        <f t="shared" si="3"/>
        <v>9613.935250361468</v>
      </c>
    </row>
    <row r="30" spans="1:13" ht="11.25">
      <c r="A30" s="2" t="s">
        <v>30</v>
      </c>
      <c r="B30" s="4">
        <v>331056838</v>
      </c>
      <c r="C30" s="4">
        <v>78496131</v>
      </c>
      <c r="D30" s="4">
        <f t="shared" si="4"/>
        <v>409552969</v>
      </c>
      <c r="E30" s="4">
        <v>49953</v>
      </c>
      <c r="F30" s="4">
        <f t="shared" si="5"/>
        <v>8198.766220247033</v>
      </c>
      <c r="G30" s="10">
        <v>1.021210618774977</v>
      </c>
      <c r="H30" s="10">
        <v>1.0066083800399663</v>
      </c>
      <c r="I30" s="10">
        <v>0.8515048882163809</v>
      </c>
      <c r="J30" s="7">
        <f t="shared" si="0"/>
        <v>8028.477249954669</v>
      </c>
      <c r="K30" s="7">
        <f t="shared" si="1"/>
        <v>8144.941352387221</v>
      </c>
      <c r="L30" s="7">
        <f t="shared" si="2"/>
        <v>9628.560368479759</v>
      </c>
      <c r="M30" s="7">
        <f t="shared" si="3"/>
        <v>9366.67591564736</v>
      </c>
    </row>
    <row r="31" spans="1:13" ht="11.25">
      <c r="A31" s="2" t="s">
        <v>31</v>
      </c>
      <c r="B31" s="4">
        <v>90981000</v>
      </c>
      <c r="C31" s="4">
        <v>205200000</v>
      </c>
      <c r="D31" s="4">
        <f t="shared" si="4"/>
        <v>296181000</v>
      </c>
      <c r="E31" s="4">
        <v>27455</v>
      </c>
      <c r="F31" s="4">
        <f t="shared" si="5"/>
        <v>10787.871061737389</v>
      </c>
      <c r="G31" s="10">
        <v>1.1131556041396524</v>
      </c>
      <c r="H31" s="10">
        <v>1.143720138545011</v>
      </c>
      <c r="I31" s="10">
        <v>0.8515048882163809</v>
      </c>
      <c r="J31" s="7">
        <f t="shared" si="0"/>
        <v>9691.251628810003</v>
      </c>
      <c r="K31" s="7">
        <f t="shared" si="1"/>
        <v>9432.264675745964</v>
      </c>
      <c r="L31" s="7">
        <f t="shared" si="2"/>
        <v>12669.182773964321</v>
      </c>
      <c r="M31" s="7">
        <f t="shared" si="3"/>
        <v>9951.142750915931</v>
      </c>
    </row>
    <row r="32" spans="1:13" ht="11.25">
      <c r="A32" s="2" t="s">
        <v>32</v>
      </c>
      <c r="B32" s="4">
        <v>1650638753</v>
      </c>
      <c r="C32" s="4">
        <v>920064316</v>
      </c>
      <c r="D32" s="4">
        <f t="shared" si="4"/>
        <v>2570703069</v>
      </c>
      <c r="E32" s="4">
        <v>188839</v>
      </c>
      <c r="F32" s="4">
        <f t="shared" si="5"/>
        <v>13613.199969286006</v>
      </c>
      <c r="G32" s="10">
        <v>0.9433534994182914</v>
      </c>
      <c r="H32" s="10">
        <v>1.1805031966192454</v>
      </c>
      <c r="I32" s="10">
        <v>0.8515048882163809</v>
      </c>
      <c r="J32" s="7">
        <f t="shared" si="0"/>
        <v>14430.645540277783</v>
      </c>
      <c r="K32" s="7">
        <f t="shared" si="1"/>
        <v>11531.692593693799</v>
      </c>
      <c r="L32" s="7">
        <f t="shared" si="2"/>
        <v>15987.22468616842</v>
      </c>
      <c r="M32" s="7">
        <f t="shared" si="3"/>
        <v>14355.93377991268</v>
      </c>
    </row>
    <row r="33" spans="1:13" ht="11.25">
      <c r="A33" s="2" t="s">
        <v>33</v>
      </c>
      <c r="B33" s="4">
        <v>474880500</v>
      </c>
      <c r="C33" s="4">
        <v>57427655</v>
      </c>
      <c r="D33" s="4">
        <f t="shared" si="4"/>
        <v>532308155</v>
      </c>
      <c r="E33" s="4">
        <v>68579</v>
      </c>
      <c r="F33" s="4">
        <f t="shared" si="5"/>
        <v>7761.970209539363</v>
      </c>
      <c r="G33" s="10">
        <v>1.0778606463498552</v>
      </c>
      <c r="H33" s="10">
        <v>0.9496393075085272</v>
      </c>
      <c r="I33" s="10">
        <v>0.8515048882163809</v>
      </c>
      <c r="J33" s="7">
        <f t="shared" si="0"/>
        <v>7201.274335253873</v>
      </c>
      <c r="K33" s="7">
        <f t="shared" si="1"/>
        <v>8173.5982790178105</v>
      </c>
      <c r="L33" s="7">
        <f t="shared" si="2"/>
        <v>9115.590899070592</v>
      </c>
      <c r="M33" s="7">
        <f t="shared" si="3"/>
        <v>8905.607035359082</v>
      </c>
    </row>
    <row r="34" spans="1:13" ht="11.25">
      <c r="A34" s="2" t="s">
        <v>34</v>
      </c>
      <c r="B34" s="4">
        <v>3288049040</v>
      </c>
      <c r="C34" s="4">
        <v>1319303120</v>
      </c>
      <c r="D34" s="4">
        <f t="shared" si="4"/>
        <v>4607352160</v>
      </c>
      <c r="E34" s="4">
        <v>466866</v>
      </c>
      <c r="F34" s="4">
        <f t="shared" si="5"/>
        <v>9868.682148625086</v>
      </c>
      <c r="G34" s="10">
        <v>0.9317961346072143</v>
      </c>
      <c r="H34" s="10">
        <v>1.1354402623374587</v>
      </c>
      <c r="I34" s="10">
        <v>0.8515048882163809</v>
      </c>
      <c r="J34" s="7">
        <f t="shared" si="0"/>
        <v>10591.031430694968</v>
      </c>
      <c r="K34" s="7">
        <f t="shared" si="1"/>
        <v>8691.502737721365</v>
      </c>
      <c r="L34" s="7">
        <f t="shared" si="2"/>
        <v>11589.695238622397</v>
      </c>
      <c r="M34" s="7">
        <f t="shared" si="3"/>
        <v>10954.355258279777</v>
      </c>
    </row>
    <row r="35" spans="1:13" ht="11.25">
      <c r="A35" s="2" t="s">
        <v>35</v>
      </c>
      <c r="B35" s="4">
        <v>2019063000</v>
      </c>
      <c r="C35" s="4">
        <v>551352000</v>
      </c>
      <c r="D35" s="4">
        <f t="shared" si="4"/>
        <v>2570415000</v>
      </c>
      <c r="E35" s="4">
        <v>286345</v>
      </c>
      <c r="F35" s="4">
        <f t="shared" si="5"/>
        <v>8976.636574761214</v>
      </c>
      <c r="G35" s="10">
        <v>0.9636117124425025</v>
      </c>
      <c r="H35" s="10">
        <v>0.9302508535100678</v>
      </c>
      <c r="I35" s="10">
        <v>0.8515048882163809</v>
      </c>
      <c r="J35" s="7">
        <f aca="true" t="shared" si="6" ref="J35:J53">F35/G35</f>
        <v>9315.61588433561</v>
      </c>
      <c r="K35" s="7">
        <f aca="true" t="shared" si="7" ref="K35:K53">F35/H35</f>
        <v>9649.694532276033</v>
      </c>
      <c r="L35" s="7">
        <f aca="true" t="shared" si="8" ref="L35:L53">F35/I35</f>
        <v>10542.084606894363</v>
      </c>
      <c r="M35" s="7">
        <f aca="true" t="shared" si="9" ref="M35:M53">(F35/I35)/G35/H35</f>
        <v>11760.461110547358</v>
      </c>
    </row>
    <row r="36" spans="1:13" ht="11.25">
      <c r="A36" s="2" t="s">
        <v>36</v>
      </c>
      <c r="B36" s="4">
        <v>158443695</v>
      </c>
      <c r="C36" s="4">
        <v>73514370</v>
      </c>
      <c r="D36" s="4">
        <f t="shared" si="4"/>
        <v>231958065</v>
      </c>
      <c r="E36" s="4">
        <v>33139</v>
      </c>
      <c r="F36" s="4">
        <f t="shared" si="5"/>
        <v>6999.549322550469</v>
      </c>
      <c r="G36" s="10">
        <v>1.0011339141758393</v>
      </c>
      <c r="H36" s="10">
        <v>1.0018227099424237</v>
      </c>
      <c r="I36" s="10">
        <v>0.8515048882163809</v>
      </c>
      <c r="J36" s="7">
        <f t="shared" si="6"/>
        <v>6991.6214239058</v>
      </c>
      <c r="K36" s="7">
        <f t="shared" si="7"/>
        <v>6986.814386502322</v>
      </c>
      <c r="L36" s="7">
        <f t="shared" si="8"/>
        <v>8220.210382129682</v>
      </c>
      <c r="M36" s="7">
        <f t="shared" si="9"/>
        <v>8195.961066583066</v>
      </c>
    </row>
    <row r="37" spans="1:13" ht="11.25">
      <c r="A37" s="2" t="s">
        <v>37</v>
      </c>
      <c r="B37" s="4">
        <v>1831897736</v>
      </c>
      <c r="C37" s="4">
        <v>1444867695</v>
      </c>
      <c r="D37" s="4">
        <f t="shared" si="4"/>
        <v>3276765431</v>
      </c>
      <c r="E37" s="4">
        <v>353571</v>
      </c>
      <c r="F37" s="4">
        <f t="shared" si="5"/>
        <v>9267.63063429976</v>
      </c>
      <c r="G37" s="10">
        <v>1.0963505452155515</v>
      </c>
      <c r="H37" s="10">
        <v>1.0102472432299694</v>
      </c>
      <c r="I37" s="10">
        <v>0.8515048882163809</v>
      </c>
      <c r="J37" s="7">
        <f t="shared" si="6"/>
        <v>8453.16370274406</v>
      </c>
      <c r="K37" s="7">
        <f t="shared" si="7"/>
        <v>9173.626254766335</v>
      </c>
      <c r="L37" s="7">
        <f t="shared" si="8"/>
        <v>10883.82552179161</v>
      </c>
      <c r="M37" s="7">
        <f t="shared" si="9"/>
        <v>9826.626744414007</v>
      </c>
    </row>
    <row r="38" spans="1:13" ht="11.25">
      <c r="A38" s="2" t="s">
        <v>38</v>
      </c>
      <c r="B38" s="4">
        <v>695362676</v>
      </c>
      <c r="C38" s="4">
        <v>140083644</v>
      </c>
      <c r="D38" s="4">
        <f t="shared" si="4"/>
        <v>835446320</v>
      </c>
      <c r="E38" s="4">
        <v>128530</v>
      </c>
      <c r="F38" s="4">
        <f t="shared" si="5"/>
        <v>6500.010269975881</v>
      </c>
      <c r="G38" s="10">
        <v>1.0293166136749208</v>
      </c>
      <c r="H38" s="10">
        <v>0.8887421600754553</v>
      </c>
      <c r="I38" s="10">
        <v>0.8515048882163809</v>
      </c>
      <c r="J38" s="7">
        <f t="shared" si="6"/>
        <v>6314.879390481418</v>
      </c>
      <c r="K38" s="7">
        <f t="shared" si="7"/>
        <v>7313.718828669073</v>
      </c>
      <c r="L38" s="7">
        <f t="shared" si="8"/>
        <v>7633.55602525223</v>
      </c>
      <c r="M38" s="7">
        <f t="shared" si="9"/>
        <v>8344.534837567917</v>
      </c>
    </row>
    <row r="39" spans="1:13" ht="11.25">
      <c r="A39" s="2" t="s">
        <v>39</v>
      </c>
      <c r="B39" s="4">
        <v>566044599</v>
      </c>
      <c r="C39" s="4">
        <v>450550188</v>
      </c>
      <c r="D39" s="4">
        <f t="shared" si="4"/>
        <v>1016594787</v>
      </c>
      <c r="E39" s="4">
        <v>124377</v>
      </c>
      <c r="F39" s="4">
        <f t="shared" si="5"/>
        <v>8173.4949950553555</v>
      </c>
      <c r="G39" s="10">
        <v>1.0255309959826115</v>
      </c>
      <c r="H39" s="10">
        <v>1.0115957709523153</v>
      </c>
      <c r="I39" s="10">
        <v>0.8515048882163809</v>
      </c>
      <c r="J39" s="7">
        <f t="shared" si="6"/>
        <v>7970.012634502508</v>
      </c>
      <c r="K39" s="7">
        <f t="shared" si="7"/>
        <v>8079.803444967781</v>
      </c>
      <c r="L39" s="7">
        <f t="shared" si="8"/>
        <v>9598.882059474849</v>
      </c>
      <c r="M39" s="7">
        <f t="shared" si="9"/>
        <v>9252.622834343354</v>
      </c>
    </row>
    <row r="40" spans="1:13" ht="11.25">
      <c r="A40" s="2" t="s">
        <v>40</v>
      </c>
      <c r="B40" s="4">
        <v>1789220000</v>
      </c>
      <c r="C40" s="4">
        <v>1802201100</v>
      </c>
      <c r="D40" s="4">
        <f t="shared" si="4"/>
        <v>3591421100</v>
      </c>
      <c r="E40" s="4">
        <v>293742</v>
      </c>
      <c r="F40" s="4">
        <f t="shared" si="5"/>
        <v>12226.447358566362</v>
      </c>
      <c r="G40" s="10">
        <v>1.041205959721607</v>
      </c>
      <c r="H40" s="10">
        <v>1.0623986817765019</v>
      </c>
      <c r="I40" s="10">
        <v>0.8515048882163809</v>
      </c>
      <c r="J40" s="7">
        <f t="shared" si="6"/>
        <v>11742.582958164603</v>
      </c>
      <c r="K40" s="7">
        <f t="shared" si="7"/>
        <v>11508.341989018445</v>
      </c>
      <c r="L40" s="7">
        <f t="shared" si="8"/>
        <v>14358.634375166883</v>
      </c>
      <c r="M40" s="7">
        <f t="shared" si="9"/>
        <v>12980.426680887964</v>
      </c>
    </row>
    <row r="41" spans="1:13" ht="11.25">
      <c r="A41" s="2" t="s">
        <v>41</v>
      </c>
      <c r="B41" s="4">
        <v>177899068</v>
      </c>
      <c r="C41" s="4">
        <v>136509632</v>
      </c>
      <c r="D41" s="4">
        <f t="shared" si="4"/>
        <v>314408700</v>
      </c>
      <c r="E41" s="4">
        <v>26677</v>
      </c>
      <c r="F41" s="4">
        <f t="shared" si="5"/>
        <v>11785.75926828354</v>
      </c>
      <c r="G41" s="10">
        <v>1.078591519807809</v>
      </c>
      <c r="H41" s="10">
        <v>1.1400197038924895</v>
      </c>
      <c r="I41" s="10">
        <v>0.8515048882163809</v>
      </c>
      <c r="J41" s="7">
        <f t="shared" si="6"/>
        <v>10926.990479568769</v>
      </c>
      <c r="K41" s="7">
        <f t="shared" si="7"/>
        <v>10338.20663629074</v>
      </c>
      <c r="L41" s="7">
        <f t="shared" si="8"/>
        <v>13841.094081057807</v>
      </c>
      <c r="M41" s="7">
        <f t="shared" si="9"/>
        <v>11256.440020394504</v>
      </c>
    </row>
    <row r="42" spans="1:13" ht="11.25">
      <c r="A42" s="2" t="s">
        <v>42</v>
      </c>
      <c r="B42" s="4">
        <v>607709201</v>
      </c>
      <c r="C42" s="4">
        <v>447619415</v>
      </c>
      <c r="D42" s="4">
        <f t="shared" si="4"/>
        <v>1055328616</v>
      </c>
      <c r="E42" s="4">
        <v>137007</v>
      </c>
      <c r="F42" s="4">
        <f t="shared" si="5"/>
        <v>7702.7350135394545</v>
      </c>
      <c r="G42" s="10">
        <v>1.0132153039755996</v>
      </c>
      <c r="H42" s="10">
        <v>0.916744267028364</v>
      </c>
      <c r="I42" s="10">
        <v>0.8515048882163809</v>
      </c>
      <c r="J42" s="7">
        <f t="shared" si="6"/>
        <v>7602.268721480892</v>
      </c>
      <c r="K42" s="7">
        <f t="shared" si="7"/>
        <v>8402.2723572714</v>
      </c>
      <c r="L42" s="7">
        <f t="shared" si="8"/>
        <v>9046.025595547804</v>
      </c>
      <c r="M42" s="7">
        <f t="shared" si="9"/>
        <v>9738.85430143173</v>
      </c>
    </row>
    <row r="43" spans="1:13" ht="11.25">
      <c r="A43" s="2" t="s">
        <v>43</v>
      </c>
      <c r="B43" s="4">
        <v>102999284</v>
      </c>
      <c r="C43" s="4">
        <v>89497977</v>
      </c>
      <c r="D43" s="4">
        <f t="shared" si="4"/>
        <v>192497261</v>
      </c>
      <c r="E43" s="4">
        <v>22573</v>
      </c>
      <c r="F43" s="4">
        <f t="shared" si="5"/>
        <v>8527.765959331946</v>
      </c>
      <c r="G43" s="10">
        <v>0.9823654909063297</v>
      </c>
      <c r="H43" s="10">
        <v>1.0066577601480093</v>
      </c>
      <c r="I43" s="10">
        <v>0.8515048882163809</v>
      </c>
      <c r="J43" s="7">
        <f t="shared" si="6"/>
        <v>8680.848460448498</v>
      </c>
      <c r="K43" s="7">
        <f t="shared" si="7"/>
        <v>8471.365638782841</v>
      </c>
      <c r="L43" s="7">
        <f t="shared" si="8"/>
        <v>10014.934825793865</v>
      </c>
      <c r="M43" s="7">
        <f t="shared" si="9"/>
        <v>10127.288537367818</v>
      </c>
    </row>
    <row r="44" spans="1:13" ht="11.25">
      <c r="A44" s="2" t="s">
        <v>44</v>
      </c>
      <c r="B44" s="4">
        <v>851009750</v>
      </c>
      <c r="C44" s="4">
        <v>541572175</v>
      </c>
      <c r="D44" s="4">
        <f t="shared" si="4"/>
        <v>1392581925</v>
      </c>
      <c r="E44" s="4">
        <v>160822</v>
      </c>
      <c r="F44" s="4">
        <f t="shared" si="5"/>
        <v>8659.150644812276</v>
      </c>
      <c r="G44" s="10">
        <v>1.0438750971231094</v>
      </c>
      <c r="H44" s="10">
        <v>0.9146689706619153</v>
      </c>
      <c r="I44" s="10">
        <v>0.8515048882163809</v>
      </c>
      <c r="J44" s="7">
        <f t="shared" si="6"/>
        <v>8295.198025775931</v>
      </c>
      <c r="K44" s="7">
        <f t="shared" si="7"/>
        <v>9466.977587034507</v>
      </c>
      <c r="L44" s="7">
        <f t="shared" si="8"/>
        <v>10169.23186777038</v>
      </c>
      <c r="M44" s="7">
        <f t="shared" si="9"/>
        <v>10650.639042140097</v>
      </c>
    </row>
    <row r="45" spans="1:13" ht="11.25">
      <c r="A45" s="2" t="s">
        <v>45</v>
      </c>
      <c r="B45" s="4">
        <v>4197788899</v>
      </c>
      <c r="C45" s="4">
        <v>2098693705</v>
      </c>
      <c r="D45" s="4">
        <f t="shared" si="4"/>
        <v>6296482604</v>
      </c>
      <c r="E45" s="4">
        <v>704310</v>
      </c>
      <c r="F45" s="4">
        <f t="shared" si="5"/>
        <v>8939.930718007696</v>
      </c>
      <c r="G45" s="10">
        <v>0.9993819741673148</v>
      </c>
      <c r="H45" s="10">
        <v>0.888380517375472</v>
      </c>
      <c r="I45" s="10">
        <v>0.8515048882163809</v>
      </c>
      <c r="J45" s="7">
        <f t="shared" si="6"/>
        <v>8945.459242905044</v>
      </c>
      <c r="K45" s="7">
        <f t="shared" si="7"/>
        <v>10063.177369556444</v>
      </c>
      <c r="L45" s="7">
        <f t="shared" si="8"/>
        <v>10498.97756515981</v>
      </c>
      <c r="M45" s="7">
        <f t="shared" si="9"/>
        <v>11825.417162653055</v>
      </c>
    </row>
    <row r="46" spans="1:13" ht="11.25">
      <c r="A46" s="2" t="s">
        <v>46</v>
      </c>
      <c r="B46" s="4">
        <v>529243337</v>
      </c>
      <c r="C46" s="4">
        <v>189461595</v>
      </c>
      <c r="D46" s="4">
        <f t="shared" si="4"/>
        <v>718704932</v>
      </c>
      <c r="E46" s="4">
        <v>98654</v>
      </c>
      <c r="F46" s="4">
        <f t="shared" si="5"/>
        <v>7285.106858312892</v>
      </c>
      <c r="G46" s="10">
        <v>1.070842474236399</v>
      </c>
      <c r="H46" s="10">
        <v>0.9994987714136916</v>
      </c>
      <c r="I46" s="10">
        <v>0.8515048882163809</v>
      </c>
      <c r="J46" s="7">
        <f t="shared" si="6"/>
        <v>6803.154556890161</v>
      </c>
      <c r="K46" s="7">
        <f t="shared" si="7"/>
        <v>7288.760193280511</v>
      </c>
      <c r="L46" s="7">
        <f t="shared" si="8"/>
        <v>8555.56669037187</v>
      </c>
      <c r="M46" s="7">
        <f t="shared" si="9"/>
        <v>7993.572669562609</v>
      </c>
    </row>
    <row r="47" spans="1:13" ht="11.25">
      <c r="A47" s="2" t="s">
        <v>47</v>
      </c>
      <c r="B47" s="4">
        <v>49170254</v>
      </c>
      <c r="C47" s="4">
        <v>148856735</v>
      </c>
      <c r="D47" s="4">
        <f t="shared" si="4"/>
        <v>198026989</v>
      </c>
      <c r="E47" s="4">
        <v>16379</v>
      </c>
      <c r="F47" s="4">
        <f t="shared" si="5"/>
        <v>12090.297881433544</v>
      </c>
      <c r="G47" s="10">
        <v>1.1843924278136286</v>
      </c>
      <c r="H47" s="10">
        <v>1.1152456422182715</v>
      </c>
      <c r="I47" s="10">
        <v>0.8515048882163809</v>
      </c>
      <c r="J47" s="7">
        <f t="shared" si="6"/>
        <v>10208.016867983579</v>
      </c>
      <c r="K47" s="7">
        <f t="shared" si="7"/>
        <v>10840.928154075027</v>
      </c>
      <c r="L47" s="7">
        <f t="shared" si="8"/>
        <v>14198.741602950384</v>
      </c>
      <c r="M47" s="7">
        <f t="shared" si="9"/>
        <v>10749.386999466875</v>
      </c>
    </row>
    <row r="48" spans="1:13" ht="11.25">
      <c r="A48" s="2" t="s">
        <v>48</v>
      </c>
      <c r="B48" s="4">
        <v>1457459647</v>
      </c>
      <c r="C48" s="4">
        <v>702005680</v>
      </c>
      <c r="D48" s="4">
        <f t="shared" si="4"/>
        <v>2159465327</v>
      </c>
      <c r="E48" s="4">
        <v>246637</v>
      </c>
      <c r="F48" s="4">
        <f t="shared" si="5"/>
        <v>8755.642206968136</v>
      </c>
      <c r="G48" s="10">
        <v>1.0573311141445074</v>
      </c>
      <c r="H48" s="10">
        <v>0.9628672344593655</v>
      </c>
      <c r="I48" s="10">
        <v>0.8515048882163809</v>
      </c>
      <c r="J48" s="7">
        <f t="shared" si="6"/>
        <v>8280.889581171907</v>
      </c>
      <c r="K48" s="7">
        <f t="shared" si="7"/>
        <v>9093.301644939957</v>
      </c>
      <c r="L48" s="7">
        <f t="shared" si="8"/>
        <v>10282.55072652406</v>
      </c>
      <c r="M48" s="7">
        <f t="shared" si="9"/>
        <v>10100.048051832131</v>
      </c>
    </row>
    <row r="49" spans="1:13" ht="11.25">
      <c r="A49" s="2" t="s">
        <v>49</v>
      </c>
      <c r="B49" s="4">
        <v>1214218000</v>
      </c>
      <c r="C49" s="4">
        <v>318522000</v>
      </c>
      <c r="D49" s="4">
        <f t="shared" si="4"/>
        <v>1532740000</v>
      </c>
      <c r="E49" s="4">
        <v>213147</v>
      </c>
      <c r="F49" s="4">
        <f t="shared" si="5"/>
        <v>7190.999638746968</v>
      </c>
      <c r="G49" s="10">
        <v>0.9541782939109553</v>
      </c>
      <c r="H49" s="10">
        <v>1.0347017684789048</v>
      </c>
      <c r="I49" s="10">
        <v>0.8515048882163809</v>
      </c>
      <c r="J49" s="7">
        <f t="shared" si="6"/>
        <v>7536.326999509421</v>
      </c>
      <c r="K49" s="7">
        <f t="shared" si="7"/>
        <v>6949.828305907236</v>
      </c>
      <c r="L49" s="7">
        <f t="shared" si="8"/>
        <v>8445.04798300068</v>
      </c>
      <c r="M49" s="7">
        <f t="shared" si="9"/>
        <v>8553.766629263153</v>
      </c>
    </row>
    <row r="50" spans="1:13" ht="11.25">
      <c r="A50" s="2" t="s">
        <v>50</v>
      </c>
      <c r="B50" s="4">
        <v>307466329</v>
      </c>
      <c r="C50" s="4">
        <v>191743236</v>
      </c>
      <c r="D50" s="4">
        <f t="shared" si="4"/>
        <v>499209565</v>
      </c>
      <c r="E50" s="4">
        <v>64799</v>
      </c>
      <c r="F50" s="4">
        <f t="shared" si="5"/>
        <v>7703.97020015741</v>
      </c>
      <c r="G50" s="10">
        <v>1.0273328813041898</v>
      </c>
      <c r="H50" s="10">
        <v>0.8944383911694435</v>
      </c>
      <c r="I50" s="10">
        <v>0.8515048882163809</v>
      </c>
      <c r="J50" s="7">
        <f t="shared" si="6"/>
        <v>7499.00089869341</v>
      </c>
      <c r="K50" s="7">
        <f t="shared" si="7"/>
        <v>8613.192676227558</v>
      </c>
      <c r="L50" s="7">
        <f t="shared" si="8"/>
        <v>9047.476188063536</v>
      </c>
      <c r="M50" s="7">
        <f t="shared" si="9"/>
        <v>9846.13596015868</v>
      </c>
    </row>
    <row r="51" spans="1:13" ht="11.25">
      <c r="A51" s="2" t="s">
        <v>51</v>
      </c>
      <c r="B51" s="4">
        <v>1300737568</v>
      </c>
      <c r="C51" s="4">
        <v>520446519</v>
      </c>
      <c r="D51" s="4">
        <f t="shared" si="4"/>
        <v>1821184087</v>
      </c>
      <c r="E51" s="4">
        <v>204123</v>
      </c>
      <c r="F51" s="4">
        <f t="shared" si="5"/>
        <v>8921.993538209805</v>
      </c>
      <c r="G51" s="10">
        <v>1.0172379987509081</v>
      </c>
      <c r="H51" s="10">
        <v>1.0317000316206855</v>
      </c>
      <c r="I51" s="10">
        <v>0.8515048882163809</v>
      </c>
      <c r="J51" s="7">
        <f t="shared" si="6"/>
        <v>8770.802456421548</v>
      </c>
      <c r="K51" s="7">
        <f t="shared" si="7"/>
        <v>8647.856222505246</v>
      </c>
      <c r="L51" s="7">
        <f t="shared" si="8"/>
        <v>10477.912295839438</v>
      </c>
      <c r="M51" s="7">
        <f t="shared" si="9"/>
        <v>9983.865927198578</v>
      </c>
    </row>
    <row r="52" spans="1:13" ht="11.25">
      <c r="A52" s="2" t="s">
        <v>52</v>
      </c>
      <c r="B52" s="4">
        <v>209901640</v>
      </c>
      <c r="C52" s="4">
        <v>44321052</v>
      </c>
      <c r="D52" s="4">
        <f t="shared" si="4"/>
        <v>254222692</v>
      </c>
      <c r="E52" s="4">
        <v>20874</v>
      </c>
      <c r="F52" s="4">
        <f t="shared" si="5"/>
        <v>12178.915972022613</v>
      </c>
      <c r="G52" s="10">
        <v>1.0736434270194513</v>
      </c>
      <c r="H52" s="10">
        <v>0.9616374443827079</v>
      </c>
      <c r="I52" s="10">
        <v>0.8515048882163809</v>
      </c>
      <c r="J52" s="7">
        <f t="shared" si="6"/>
        <v>11343.538893385286</v>
      </c>
      <c r="K52" s="7">
        <f t="shared" si="7"/>
        <v>12664.76887226503</v>
      </c>
      <c r="L52" s="7">
        <f t="shared" si="8"/>
        <v>14302.813924572276</v>
      </c>
      <c r="M52" s="7">
        <f t="shared" si="9"/>
        <v>13853.198378373752</v>
      </c>
    </row>
    <row r="53" spans="1:13" s="23" customFormat="1" ht="11.25">
      <c r="A53" s="19" t="s">
        <v>53</v>
      </c>
      <c r="B53" s="26">
        <v>57886448290</v>
      </c>
      <c r="C53" s="26">
        <v>24872144336</v>
      </c>
      <c r="D53" s="26">
        <f>SUM(D3:D52)</f>
        <v>82758592626</v>
      </c>
      <c r="E53" s="20">
        <v>9260826</v>
      </c>
      <c r="F53" s="20">
        <f t="shared" si="5"/>
        <v>8936.415890547993</v>
      </c>
      <c r="G53" s="21">
        <v>1</v>
      </c>
      <c r="H53" s="21">
        <v>1</v>
      </c>
      <c r="I53" s="21">
        <v>0.8515048882163809</v>
      </c>
      <c r="J53" s="22">
        <f t="shared" si="6"/>
        <v>8936.415890547993</v>
      </c>
      <c r="K53" s="22">
        <f t="shared" si="7"/>
        <v>8936.415890547993</v>
      </c>
      <c r="L53" s="22">
        <f t="shared" si="8"/>
        <v>10494.84978209204</v>
      </c>
      <c r="M53" s="22">
        <f t="shared" si="9"/>
        <v>10494.84978209204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72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853424954</v>
      </c>
      <c r="C3" s="4">
        <v>671889084</v>
      </c>
      <c r="D3" s="4">
        <f>SUM(B3:C3)</f>
        <v>1525314038</v>
      </c>
      <c r="E3" s="4">
        <v>180654</v>
      </c>
      <c r="F3" s="4">
        <f>D3/E3</f>
        <v>8443.289592259236</v>
      </c>
      <c r="G3" s="10">
        <v>1.0447618632124593</v>
      </c>
      <c r="H3" s="10">
        <v>0.9018374450918722</v>
      </c>
      <c r="I3" s="10">
        <v>0.8779850536486989</v>
      </c>
      <c r="J3" s="7">
        <f aca="true" t="shared" si="0" ref="J3:J34">F3/G3</f>
        <v>8081.5445984002545</v>
      </c>
      <c r="K3" s="7">
        <f aca="true" t="shared" si="1" ref="K3:K34">F3/H3</f>
        <v>9362.318717425953</v>
      </c>
      <c r="L3" s="7">
        <f aca="true" t="shared" si="2" ref="L3:L34">F3/I3</f>
        <v>9616.666658698705</v>
      </c>
      <c r="M3" s="7">
        <f aca="true" t="shared" si="3" ref="M3:M34">(F3/I3)/G3/H3</f>
        <v>10206.550472454895</v>
      </c>
    </row>
    <row r="4" spans="1:13" ht="11.25">
      <c r="A4" s="2" t="s">
        <v>4</v>
      </c>
      <c r="B4" s="4">
        <v>193715366</v>
      </c>
      <c r="C4" s="4">
        <v>53627096</v>
      </c>
      <c r="D4" s="4">
        <f aca="true" t="shared" si="4" ref="D4:D52">SUM(B4:C4)</f>
        <v>247342462</v>
      </c>
      <c r="E4" s="4">
        <v>17974</v>
      </c>
      <c r="F4" s="4">
        <f aca="true" t="shared" si="5" ref="F4:F53">D4/E4</f>
        <v>13761.125069544898</v>
      </c>
      <c r="G4" s="10">
        <v>0.9864271843143865</v>
      </c>
      <c r="H4" s="10">
        <v>1.218045060902253</v>
      </c>
      <c r="I4" s="10">
        <v>0.8779850536486989</v>
      </c>
      <c r="J4" s="7">
        <f t="shared" si="0"/>
        <v>13950.472258233161</v>
      </c>
      <c r="K4" s="7">
        <f t="shared" si="1"/>
        <v>11297.71427286237</v>
      </c>
      <c r="L4" s="7">
        <f t="shared" si="2"/>
        <v>15673.52999046727</v>
      </c>
      <c r="M4" s="7">
        <f t="shared" si="3"/>
        <v>13044.830246460635</v>
      </c>
    </row>
    <row r="5" spans="1:13" ht="11.25">
      <c r="A5" s="2" t="s">
        <v>5</v>
      </c>
      <c r="B5" s="4">
        <v>1161091796</v>
      </c>
      <c r="C5" s="4">
        <v>533776600</v>
      </c>
      <c r="D5" s="4">
        <f t="shared" si="4"/>
        <v>1694868396</v>
      </c>
      <c r="E5" s="4">
        <v>201317</v>
      </c>
      <c r="F5" s="4">
        <f t="shared" si="5"/>
        <v>8418.90350044954</v>
      </c>
      <c r="G5" s="10">
        <v>1.0451506019190617</v>
      </c>
      <c r="H5" s="10">
        <v>0.9644807482240374</v>
      </c>
      <c r="I5" s="10">
        <v>0.8779850536486989</v>
      </c>
      <c r="J5" s="7">
        <f t="shared" si="0"/>
        <v>8055.206096605697</v>
      </c>
      <c r="K5" s="7">
        <f t="shared" si="1"/>
        <v>8728.949246474673</v>
      </c>
      <c r="L5" s="7">
        <f t="shared" si="2"/>
        <v>9588.89159384042</v>
      </c>
      <c r="M5" s="7">
        <f t="shared" si="3"/>
        <v>9512.528491505062</v>
      </c>
    </row>
    <row r="6" spans="1:13" ht="11.25">
      <c r="A6" s="2" t="s">
        <v>6</v>
      </c>
      <c r="B6" s="4">
        <v>467643771</v>
      </c>
      <c r="C6" s="4">
        <v>217623665</v>
      </c>
      <c r="D6" s="4">
        <f t="shared" si="4"/>
        <v>685267436</v>
      </c>
      <c r="E6" s="4">
        <v>92508</v>
      </c>
      <c r="F6" s="4">
        <f t="shared" si="5"/>
        <v>7407.655943269771</v>
      </c>
      <c r="G6" s="10">
        <v>0.9540437192737034</v>
      </c>
      <c r="H6" s="10">
        <v>0.8870616443530822</v>
      </c>
      <c r="I6" s="10">
        <v>0.8779850536486989</v>
      </c>
      <c r="J6" s="7">
        <f t="shared" si="0"/>
        <v>7764.482689440154</v>
      </c>
      <c r="K6" s="7">
        <f t="shared" si="1"/>
        <v>8350.779216332861</v>
      </c>
      <c r="L6" s="7">
        <f t="shared" si="2"/>
        <v>8437.109393246843</v>
      </c>
      <c r="M6" s="7">
        <f t="shared" si="3"/>
        <v>9969.459239676004</v>
      </c>
    </row>
    <row r="7" spans="1:13" ht="11.25">
      <c r="A7" s="2" t="s">
        <v>7</v>
      </c>
      <c r="B7" s="4">
        <v>10359185400</v>
      </c>
      <c r="C7" s="4">
        <v>1226223000</v>
      </c>
      <c r="D7" s="4">
        <f t="shared" si="4"/>
        <v>11585408400</v>
      </c>
      <c r="E7" s="4">
        <v>1644627</v>
      </c>
      <c r="F7" s="4">
        <f t="shared" si="5"/>
        <v>7044.39876032681</v>
      </c>
      <c r="G7" s="10">
        <v>0.9090553219617836</v>
      </c>
      <c r="H7" s="10">
        <v>1.0897850544892527</v>
      </c>
      <c r="I7" s="10">
        <v>0.8779850536486989</v>
      </c>
      <c r="J7" s="7">
        <f t="shared" si="0"/>
        <v>7749.141983047489</v>
      </c>
      <c r="K7" s="7">
        <f t="shared" si="1"/>
        <v>6464.025847398223</v>
      </c>
      <c r="L7" s="7">
        <f t="shared" si="2"/>
        <v>8023.369795478806</v>
      </c>
      <c r="M7" s="7">
        <f t="shared" si="3"/>
        <v>8098.892751297161</v>
      </c>
    </row>
    <row r="8" spans="1:13" ht="11.25">
      <c r="A8" s="2" t="s">
        <v>8</v>
      </c>
      <c r="B8" s="4">
        <v>532070639</v>
      </c>
      <c r="C8" s="4">
        <v>619189050</v>
      </c>
      <c r="D8" s="4">
        <f t="shared" si="4"/>
        <v>1151259689</v>
      </c>
      <c r="E8" s="4">
        <v>156258</v>
      </c>
      <c r="F8" s="4">
        <f t="shared" si="5"/>
        <v>7367.684784139052</v>
      </c>
      <c r="G8" s="10">
        <v>1.055961526041611</v>
      </c>
      <c r="H8" s="10">
        <v>1.0476140523807025</v>
      </c>
      <c r="I8" s="10">
        <v>0.8779850536486989</v>
      </c>
      <c r="J8" s="7">
        <f t="shared" si="0"/>
        <v>6977.22843346162</v>
      </c>
      <c r="K8" s="7">
        <f t="shared" si="1"/>
        <v>7032.823555006723</v>
      </c>
      <c r="L8" s="7">
        <f t="shared" si="2"/>
        <v>8391.58338005948</v>
      </c>
      <c r="M8" s="7">
        <f t="shared" si="3"/>
        <v>7585.679750972577</v>
      </c>
    </row>
    <row r="9" spans="1:13" ht="11.25">
      <c r="A9" s="2" t="s">
        <v>9</v>
      </c>
      <c r="B9" s="4">
        <v>631070636</v>
      </c>
      <c r="C9" s="4">
        <v>334497165</v>
      </c>
      <c r="D9" s="4">
        <f t="shared" si="4"/>
        <v>965567801</v>
      </c>
      <c r="E9" s="4">
        <v>68062</v>
      </c>
      <c r="F9" s="4">
        <f t="shared" si="5"/>
        <v>14186.591651729306</v>
      </c>
      <c r="G9" s="10">
        <v>1.021271509803454</v>
      </c>
      <c r="H9" s="10">
        <v>1.201853060092653</v>
      </c>
      <c r="I9" s="10">
        <v>0.8779850536486989</v>
      </c>
      <c r="J9" s="7">
        <f t="shared" si="0"/>
        <v>13891.106836476372</v>
      </c>
      <c r="K9" s="7">
        <f t="shared" si="1"/>
        <v>11803.931880520933</v>
      </c>
      <c r="L9" s="7">
        <f t="shared" si="2"/>
        <v>16158.124324295926</v>
      </c>
      <c r="M9" s="7">
        <f t="shared" si="3"/>
        <v>13164.317711336154</v>
      </c>
    </row>
    <row r="10" spans="1:13" ht="11.25">
      <c r="A10" s="2" t="s">
        <v>10</v>
      </c>
      <c r="B10" s="4">
        <v>174087700</v>
      </c>
      <c r="C10" s="4">
        <v>241371155</v>
      </c>
      <c r="D10" s="4">
        <f t="shared" si="4"/>
        <v>415458855</v>
      </c>
      <c r="E10" s="4">
        <v>31028</v>
      </c>
      <c r="F10" s="4">
        <f t="shared" si="5"/>
        <v>13389.804531391002</v>
      </c>
      <c r="G10" s="10">
        <v>1.195443232016233</v>
      </c>
      <c r="H10" s="10">
        <v>0.9931626496581325</v>
      </c>
      <c r="I10" s="10">
        <v>0.8779850536486989</v>
      </c>
      <c r="J10" s="7">
        <f t="shared" si="0"/>
        <v>11200.702946644966</v>
      </c>
      <c r="K10" s="7">
        <f t="shared" si="1"/>
        <v>13481.985590175038</v>
      </c>
      <c r="L10" s="7">
        <f t="shared" si="2"/>
        <v>15250.606460492842</v>
      </c>
      <c r="M10" s="7">
        <f t="shared" si="3"/>
        <v>12845.108536243682</v>
      </c>
    </row>
    <row r="11" spans="1:13" ht="11.25">
      <c r="A11" s="2" t="s">
        <v>11</v>
      </c>
      <c r="B11" s="4">
        <v>2235639351</v>
      </c>
      <c r="C11" s="4">
        <v>961725713</v>
      </c>
      <c r="D11" s="4">
        <f t="shared" si="4"/>
        <v>3197365064</v>
      </c>
      <c r="E11" s="4">
        <v>476654</v>
      </c>
      <c r="F11" s="4">
        <f t="shared" si="5"/>
        <v>6707.937128399216</v>
      </c>
      <c r="G11" s="10">
        <v>1.0148483967333717</v>
      </c>
      <c r="H11" s="10">
        <v>0.9211458460572923</v>
      </c>
      <c r="I11" s="10">
        <v>0.8779850536486989</v>
      </c>
      <c r="J11" s="7">
        <f t="shared" si="0"/>
        <v>6609.792309857266</v>
      </c>
      <c r="K11" s="7">
        <f t="shared" si="1"/>
        <v>7282.166181512589</v>
      </c>
      <c r="L11" s="7">
        <f t="shared" si="2"/>
        <v>7640.1495680622465</v>
      </c>
      <c r="M11" s="7">
        <f t="shared" si="3"/>
        <v>8172.826750398926</v>
      </c>
    </row>
    <row r="12" spans="1:13" ht="11.25">
      <c r="A12" s="2" t="s">
        <v>12</v>
      </c>
      <c r="B12" s="4">
        <v>1981523482</v>
      </c>
      <c r="C12" s="4">
        <v>334323378</v>
      </c>
      <c r="D12" s="4">
        <f t="shared" si="4"/>
        <v>2315846860</v>
      </c>
      <c r="E12" s="4">
        <v>283391</v>
      </c>
      <c r="F12" s="4">
        <f t="shared" si="5"/>
        <v>8171.913928106397</v>
      </c>
      <c r="G12" s="10">
        <v>0.999522970896514</v>
      </c>
      <c r="H12" s="10">
        <v>0.9346124467306224</v>
      </c>
      <c r="I12" s="10">
        <v>0.8779850536486989</v>
      </c>
      <c r="J12" s="7">
        <f t="shared" si="0"/>
        <v>8175.814029343083</v>
      </c>
      <c r="K12" s="7">
        <f t="shared" si="1"/>
        <v>8743.639095212839</v>
      </c>
      <c r="L12" s="7">
        <f t="shared" si="2"/>
        <v>9307.577497072243</v>
      </c>
      <c r="M12" s="7">
        <f t="shared" si="3"/>
        <v>9963.5090823034</v>
      </c>
    </row>
    <row r="13" spans="1:13" ht="11.25">
      <c r="A13" s="2" t="s">
        <v>13</v>
      </c>
      <c r="B13" s="4">
        <v>302030048</v>
      </c>
      <c r="C13" s="4">
        <v>71450000</v>
      </c>
      <c r="D13" s="4">
        <f t="shared" si="4"/>
        <v>373480048</v>
      </c>
      <c r="E13" s="4">
        <v>34420</v>
      </c>
      <c r="F13" s="4">
        <f t="shared" si="5"/>
        <v>10850.669610691459</v>
      </c>
      <c r="G13" s="10">
        <v>1.0795415810681364</v>
      </c>
      <c r="H13" s="10">
        <v>1.218045060902253</v>
      </c>
      <c r="I13" s="10">
        <v>0.8779850536486989</v>
      </c>
      <c r="J13" s="7">
        <f t="shared" si="0"/>
        <v>10051.182651024359</v>
      </c>
      <c r="K13" s="7">
        <f t="shared" si="1"/>
        <v>8908.266170919776</v>
      </c>
      <c r="L13" s="7">
        <f t="shared" si="2"/>
        <v>12358.604016775267</v>
      </c>
      <c r="M13" s="7">
        <f t="shared" si="3"/>
        <v>9398.676190435212</v>
      </c>
    </row>
    <row r="14" spans="1:13" ht="11.25">
      <c r="A14" s="2" t="s">
        <v>14</v>
      </c>
      <c r="B14" s="4">
        <v>296956138</v>
      </c>
      <c r="C14" s="4">
        <v>69623886</v>
      </c>
      <c r="D14" s="4">
        <f t="shared" si="4"/>
        <v>366580024</v>
      </c>
      <c r="E14" s="4">
        <v>43104</v>
      </c>
      <c r="F14" s="4">
        <f t="shared" si="5"/>
        <v>8504.547698589458</v>
      </c>
      <c r="G14" s="10">
        <v>1.0524488413684012</v>
      </c>
      <c r="H14" s="10">
        <v>0.9565531478276574</v>
      </c>
      <c r="I14" s="10">
        <v>0.8779850536486989</v>
      </c>
      <c r="J14" s="7">
        <f t="shared" si="0"/>
        <v>8080.723132852507</v>
      </c>
      <c r="K14" s="7">
        <f t="shared" si="1"/>
        <v>8890.826106111697</v>
      </c>
      <c r="L14" s="7">
        <f t="shared" si="2"/>
        <v>9686.437899194938</v>
      </c>
      <c r="M14" s="7">
        <f t="shared" si="3"/>
        <v>9621.748458296443</v>
      </c>
    </row>
    <row r="15" spans="1:13" ht="11.25">
      <c r="A15" s="2" t="s">
        <v>15</v>
      </c>
      <c r="B15" s="4">
        <v>2552479791</v>
      </c>
      <c r="C15" s="4">
        <v>793786800</v>
      </c>
      <c r="D15" s="4">
        <f t="shared" si="4"/>
        <v>3346266591</v>
      </c>
      <c r="E15" s="4">
        <v>366296</v>
      </c>
      <c r="F15" s="4">
        <f t="shared" si="5"/>
        <v>9135.416687596917</v>
      </c>
      <c r="G15" s="10">
        <v>0.9744995530136268</v>
      </c>
      <c r="H15" s="10">
        <v>1.0506000525300028</v>
      </c>
      <c r="I15" s="10">
        <v>0.8779850536486989</v>
      </c>
      <c r="J15" s="7">
        <f t="shared" si="0"/>
        <v>9374.469859268547</v>
      </c>
      <c r="K15" s="7">
        <f t="shared" si="1"/>
        <v>8695.427594542243</v>
      </c>
      <c r="L15" s="7">
        <f t="shared" si="2"/>
        <v>10404.979731297564</v>
      </c>
      <c r="M15" s="7">
        <f t="shared" si="3"/>
        <v>10163.00586294074</v>
      </c>
    </row>
    <row r="16" spans="1:13" ht="11.25">
      <c r="A16" s="2" t="s">
        <v>16</v>
      </c>
      <c r="B16" s="4">
        <v>1080376092</v>
      </c>
      <c r="C16" s="4">
        <v>998671290</v>
      </c>
      <c r="D16" s="4">
        <f t="shared" si="4"/>
        <v>2079047382</v>
      </c>
      <c r="E16" s="4">
        <v>213761</v>
      </c>
      <c r="F16" s="4">
        <f t="shared" si="5"/>
        <v>9726.036938449952</v>
      </c>
      <c r="G16" s="10">
        <v>1.1161221520474884</v>
      </c>
      <c r="H16" s="10">
        <v>1.0014020500701024</v>
      </c>
      <c r="I16" s="10">
        <v>0.8779850536486989</v>
      </c>
      <c r="J16" s="7">
        <f t="shared" si="0"/>
        <v>8714.133054888182</v>
      </c>
      <c r="K16" s="7">
        <f t="shared" si="1"/>
        <v>9712.419639813088</v>
      </c>
      <c r="L16" s="7">
        <f t="shared" si="2"/>
        <v>11077.679395601137</v>
      </c>
      <c r="M16" s="7">
        <f t="shared" si="3"/>
        <v>9911.253584146569</v>
      </c>
    </row>
    <row r="17" spans="1:13" ht="11.25">
      <c r="A17" s="2" t="s">
        <v>17</v>
      </c>
      <c r="B17" s="4">
        <v>653708676</v>
      </c>
      <c r="C17" s="4">
        <v>510572165</v>
      </c>
      <c r="D17" s="4">
        <f t="shared" si="4"/>
        <v>1164280841</v>
      </c>
      <c r="E17" s="4">
        <v>115060</v>
      </c>
      <c r="F17" s="4">
        <f t="shared" si="5"/>
        <v>10118.90179906136</v>
      </c>
      <c r="G17" s="10">
        <v>1.0641571807242762</v>
      </c>
      <c r="H17" s="10">
        <v>0.9947097497354874</v>
      </c>
      <c r="I17" s="10">
        <v>0.8779850536486989</v>
      </c>
      <c r="J17" s="7">
        <f t="shared" si="0"/>
        <v>9508.841346326613</v>
      </c>
      <c r="K17" s="7">
        <f t="shared" si="1"/>
        <v>10172.718023274801</v>
      </c>
      <c r="L17" s="7">
        <f t="shared" si="2"/>
        <v>11525.141295981735</v>
      </c>
      <c r="M17" s="7">
        <f t="shared" si="3"/>
        <v>10887.89950800396</v>
      </c>
    </row>
    <row r="18" spans="1:13" ht="11.25">
      <c r="A18" s="2" t="s">
        <v>18</v>
      </c>
      <c r="B18" s="4">
        <v>628022524</v>
      </c>
      <c r="C18" s="4">
        <v>313852084</v>
      </c>
      <c r="D18" s="4">
        <f t="shared" si="4"/>
        <v>941874608</v>
      </c>
      <c r="E18" s="4">
        <v>109045</v>
      </c>
      <c r="F18" s="4">
        <f t="shared" si="5"/>
        <v>8637.485515154294</v>
      </c>
      <c r="G18" s="10">
        <v>1.0588921415583945</v>
      </c>
      <c r="H18" s="10">
        <v>0.9985979499298976</v>
      </c>
      <c r="I18" s="10">
        <v>0.8779850536486989</v>
      </c>
      <c r="J18" s="7">
        <f t="shared" si="0"/>
        <v>8157.096625953159</v>
      </c>
      <c r="K18" s="7">
        <f t="shared" si="1"/>
        <v>8649.612705254054</v>
      </c>
      <c r="L18" s="7">
        <f t="shared" si="2"/>
        <v>9837.85029057037</v>
      </c>
      <c r="M18" s="7">
        <f t="shared" si="3"/>
        <v>9303.745328218241</v>
      </c>
    </row>
    <row r="19" spans="1:13" ht="11.25">
      <c r="A19" s="2" t="s">
        <v>19</v>
      </c>
      <c r="B19" s="4">
        <v>891037465</v>
      </c>
      <c r="C19" s="4">
        <v>406867216</v>
      </c>
      <c r="D19" s="4">
        <f t="shared" si="4"/>
        <v>1297904681</v>
      </c>
      <c r="E19" s="4">
        <v>141005</v>
      </c>
      <c r="F19" s="4">
        <f t="shared" si="5"/>
        <v>9204.671330803872</v>
      </c>
      <c r="G19" s="10">
        <v>1.0046247573038058</v>
      </c>
      <c r="H19" s="10">
        <v>0.9047941452397072</v>
      </c>
      <c r="I19" s="10">
        <v>0.8779850536486989</v>
      </c>
      <c r="J19" s="7">
        <f t="shared" si="0"/>
        <v>9162.297926548423</v>
      </c>
      <c r="K19" s="7">
        <f t="shared" si="1"/>
        <v>10173.221587729524</v>
      </c>
      <c r="L19" s="7">
        <f t="shared" si="2"/>
        <v>10483.858799818321</v>
      </c>
      <c r="M19" s="7">
        <f t="shared" si="3"/>
        <v>11533.669567463912</v>
      </c>
    </row>
    <row r="20" spans="1:13" ht="11.25">
      <c r="A20" s="2" t="s">
        <v>20</v>
      </c>
      <c r="B20" s="4">
        <v>935828023</v>
      </c>
      <c r="C20" s="4">
        <v>318119057</v>
      </c>
      <c r="D20" s="4">
        <f t="shared" si="4"/>
        <v>1253947080</v>
      </c>
      <c r="E20" s="4">
        <v>177275</v>
      </c>
      <c r="F20" s="4">
        <f t="shared" si="5"/>
        <v>7073.456945423776</v>
      </c>
      <c r="G20" s="10">
        <v>1.0204353533261974</v>
      </c>
      <c r="H20" s="10">
        <v>0.9012241450612073</v>
      </c>
      <c r="I20" s="10">
        <v>0.8779850536486989</v>
      </c>
      <c r="J20" s="7">
        <f t="shared" si="0"/>
        <v>6931.803099889896</v>
      </c>
      <c r="K20" s="7">
        <f t="shared" si="1"/>
        <v>7848.721080307249</v>
      </c>
      <c r="L20" s="7">
        <f t="shared" si="2"/>
        <v>8056.466241683906</v>
      </c>
      <c r="M20" s="7">
        <f t="shared" si="3"/>
        <v>8760.447203422465</v>
      </c>
    </row>
    <row r="21" spans="1:13" ht="11.25">
      <c r="A21" s="2" t="s">
        <v>21</v>
      </c>
      <c r="B21" s="4">
        <v>205381523</v>
      </c>
      <c r="C21" s="4">
        <v>137769620</v>
      </c>
      <c r="D21" s="4">
        <f t="shared" si="4"/>
        <v>343151143</v>
      </c>
      <c r="E21" s="4">
        <v>32736</v>
      </c>
      <c r="F21" s="4">
        <f t="shared" si="5"/>
        <v>10482.378512952102</v>
      </c>
      <c r="G21" s="10">
        <v>1.0160606901481213</v>
      </c>
      <c r="H21" s="10">
        <v>1.0906750545337527</v>
      </c>
      <c r="I21" s="10">
        <v>0.8779850536486989</v>
      </c>
      <c r="J21" s="7">
        <f t="shared" si="0"/>
        <v>10316.685424985766</v>
      </c>
      <c r="K21" s="7">
        <f t="shared" si="1"/>
        <v>9610.908830616982</v>
      </c>
      <c r="L21" s="7">
        <f t="shared" si="2"/>
        <v>11939.130933254282</v>
      </c>
      <c r="M21" s="7">
        <f t="shared" si="3"/>
        <v>10773.52156419063</v>
      </c>
    </row>
    <row r="22" spans="1:13" ht="11.25">
      <c r="A22" s="2" t="s">
        <v>22</v>
      </c>
      <c r="B22" s="4">
        <v>1178107377</v>
      </c>
      <c r="C22" s="4">
        <v>839240220</v>
      </c>
      <c r="D22" s="4">
        <f t="shared" si="4"/>
        <v>2017347597</v>
      </c>
      <c r="E22" s="4">
        <v>168261</v>
      </c>
      <c r="F22" s="4">
        <f t="shared" si="5"/>
        <v>11989.395029151141</v>
      </c>
      <c r="G22" s="10">
        <v>0.9873438789531127</v>
      </c>
      <c r="H22" s="10">
        <v>0.9985896499294825</v>
      </c>
      <c r="I22" s="10">
        <v>0.8779850536486989</v>
      </c>
      <c r="J22" s="7">
        <f t="shared" si="0"/>
        <v>12143.079310790457</v>
      </c>
      <c r="K22" s="7">
        <f t="shared" si="1"/>
        <v>12006.328154911076</v>
      </c>
      <c r="L22" s="7">
        <f t="shared" si="2"/>
        <v>13655.5798749945</v>
      </c>
      <c r="M22" s="7">
        <f t="shared" si="3"/>
        <v>13850.15546765402</v>
      </c>
    </row>
    <row r="23" spans="1:13" ht="11.25">
      <c r="A23" s="2" t="s">
        <v>23</v>
      </c>
      <c r="B23" s="4">
        <v>993521471</v>
      </c>
      <c r="C23" s="4">
        <v>546914126</v>
      </c>
      <c r="D23" s="4">
        <f t="shared" si="4"/>
        <v>1540435597</v>
      </c>
      <c r="E23" s="4">
        <v>126174</v>
      </c>
      <c r="F23" s="4">
        <f t="shared" si="5"/>
        <v>12208.81954285352</v>
      </c>
      <c r="G23" s="10">
        <v>0.9655647515285161</v>
      </c>
      <c r="H23" s="10">
        <v>1.218045060902253</v>
      </c>
      <c r="I23" s="10">
        <v>0.8779850536486989</v>
      </c>
      <c r="J23" s="7">
        <f t="shared" si="0"/>
        <v>12644.226628536944</v>
      </c>
      <c r="K23" s="7">
        <f t="shared" si="1"/>
        <v>10023.290545433496</v>
      </c>
      <c r="L23" s="7">
        <f t="shared" si="2"/>
        <v>13905.498154116114</v>
      </c>
      <c r="M23" s="7">
        <f t="shared" si="3"/>
        <v>11823.383962481836</v>
      </c>
    </row>
    <row r="24" spans="1:13" ht="11.25">
      <c r="A24" s="2" t="s">
        <v>24</v>
      </c>
      <c r="B24" s="4">
        <v>2246422862</v>
      </c>
      <c r="C24" s="4">
        <v>1973954778</v>
      </c>
      <c r="D24" s="4">
        <f t="shared" si="4"/>
        <v>4220377640</v>
      </c>
      <c r="E24" s="4">
        <v>352290</v>
      </c>
      <c r="F24" s="4">
        <f t="shared" si="5"/>
        <v>11979.839450452751</v>
      </c>
      <c r="G24" s="10">
        <v>1.0634375820014736</v>
      </c>
      <c r="H24" s="10">
        <v>1.0273440513672025</v>
      </c>
      <c r="I24" s="10">
        <v>0.8779850536486989</v>
      </c>
      <c r="J24" s="7">
        <f t="shared" si="0"/>
        <v>11265.202258420984</v>
      </c>
      <c r="K24" s="7">
        <f t="shared" si="1"/>
        <v>11660.980987342875</v>
      </c>
      <c r="L24" s="7">
        <f t="shared" si="2"/>
        <v>13644.69634268529</v>
      </c>
      <c r="M24" s="7">
        <f t="shared" si="3"/>
        <v>12489.238530386132</v>
      </c>
    </row>
    <row r="25" spans="1:13" ht="11.25">
      <c r="A25" s="2" t="s">
        <v>25</v>
      </c>
      <c r="B25" s="4">
        <v>1060563000</v>
      </c>
      <c r="C25" s="4">
        <v>640824000</v>
      </c>
      <c r="D25" s="4">
        <f t="shared" si="4"/>
        <v>1701387000</v>
      </c>
      <c r="E25" s="4">
        <v>185452</v>
      </c>
      <c r="F25" s="4">
        <f t="shared" si="5"/>
        <v>9174.271509608956</v>
      </c>
      <c r="G25" s="10">
        <v>0.9670727591142804</v>
      </c>
      <c r="H25" s="10">
        <v>1.0511790525589526</v>
      </c>
      <c r="I25" s="10">
        <v>0.8779850536486989</v>
      </c>
      <c r="J25" s="7">
        <f t="shared" si="0"/>
        <v>9486.640403366815</v>
      </c>
      <c r="K25" s="7">
        <f t="shared" si="1"/>
        <v>8727.601151559706</v>
      </c>
      <c r="L25" s="7">
        <f t="shared" si="2"/>
        <v>10449.234268263277</v>
      </c>
      <c r="M25" s="7">
        <f t="shared" si="3"/>
        <v>10278.9467940491</v>
      </c>
    </row>
    <row r="26" spans="1:13" ht="11.25">
      <c r="A26" s="2" t="s">
        <v>26</v>
      </c>
      <c r="B26" s="4">
        <v>561219754</v>
      </c>
      <c r="C26" s="4">
        <v>312885442</v>
      </c>
      <c r="D26" s="4">
        <f t="shared" si="4"/>
        <v>874105196</v>
      </c>
      <c r="E26" s="4">
        <v>111650</v>
      </c>
      <c r="F26" s="4">
        <f t="shared" si="5"/>
        <v>7828.976229287953</v>
      </c>
      <c r="G26" s="10">
        <v>1.025002617241039</v>
      </c>
      <c r="H26" s="10">
        <v>0.8826593441329672</v>
      </c>
      <c r="I26" s="10">
        <v>0.8779850536486989</v>
      </c>
      <c r="J26" s="7">
        <f t="shared" si="0"/>
        <v>7638.006086619481</v>
      </c>
      <c r="K26" s="7">
        <f t="shared" si="1"/>
        <v>8869.759643204508</v>
      </c>
      <c r="L26" s="7">
        <f t="shared" si="2"/>
        <v>8916.981213692161</v>
      </c>
      <c r="M26" s="7">
        <f t="shared" si="3"/>
        <v>9855.978653100903</v>
      </c>
    </row>
    <row r="27" spans="1:13" ht="11.25">
      <c r="A27" s="2" t="s">
        <v>27</v>
      </c>
      <c r="B27" s="4">
        <v>943946518</v>
      </c>
      <c r="C27" s="4">
        <v>510849878</v>
      </c>
      <c r="D27" s="4">
        <f t="shared" si="4"/>
        <v>1454796396</v>
      </c>
      <c r="E27" s="4">
        <v>166014</v>
      </c>
      <c r="F27" s="4">
        <f t="shared" si="5"/>
        <v>8763.094654667679</v>
      </c>
      <c r="G27" s="10">
        <v>0.9681947147092513</v>
      </c>
      <c r="H27" s="10">
        <v>0.9973473498673675</v>
      </c>
      <c r="I27" s="10">
        <v>0.8779850536486989</v>
      </c>
      <c r="J27" s="7">
        <f t="shared" si="0"/>
        <v>9050.96311881772</v>
      </c>
      <c r="K27" s="7">
        <f t="shared" si="1"/>
        <v>8786.40190484593</v>
      </c>
      <c r="L27" s="7">
        <f t="shared" si="2"/>
        <v>9980.915527263616</v>
      </c>
      <c r="M27" s="7">
        <f t="shared" si="3"/>
        <v>10336.207862071227</v>
      </c>
    </row>
    <row r="28" spans="1:13" ht="11.25">
      <c r="A28" s="2" t="s">
        <v>28</v>
      </c>
      <c r="B28" s="4">
        <v>130219422</v>
      </c>
      <c r="C28" s="4">
        <v>128285421</v>
      </c>
      <c r="D28" s="4">
        <f t="shared" si="4"/>
        <v>258504843</v>
      </c>
      <c r="E28" s="4">
        <v>34975</v>
      </c>
      <c r="F28" s="4">
        <f t="shared" si="5"/>
        <v>7391.132037169406</v>
      </c>
      <c r="G28" s="10">
        <v>1.0309757367180201</v>
      </c>
      <c r="H28" s="10">
        <v>0.9510574475528724</v>
      </c>
      <c r="I28" s="10">
        <v>0.8779850536486989</v>
      </c>
      <c r="J28" s="7">
        <f t="shared" si="0"/>
        <v>7169.06496820006</v>
      </c>
      <c r="K28" s="7">
        <f t="shared" si="1"/>
        <v>7771.488521736758</v>
      </c>
      <c r="L28" s="7">
        <f t="shared" si="2"/>
        <v>8418.289134255308</v>
      </c>
      <c r="M28" s="7">
        <f t="shared" si="3"/>
        <v>8585.56029487761</v>
      </c>
    </row>
    <row r="29" spans="1:13" ht="11.25">
      <c r="A29" s="2" t="s">
        <v>29</v>
      </c>
      <c r="B29" s="4">
        <v>401257848</v>
      </c>
      <c r="C29" s="4">
        <v>202088187</v>
      </c>
      <c r="D29" s="4">
        <f t="shared" si="4"/>
        <v>603346035</v>
      </c>
      <c r="E29" s="4">
        <v>68672</v>
      </c>
      <c r="F29" s="4">
        <f t="shared" si="5"/>
        <v>8785.91034191519</v>
      </c>
      <c r="G29" s="10">
        <v>1.014787435224243</v>
      </c>
      <c r="H29" s="10">
        <v>1.0113060505653026</v>
      </c>
      <c r="I29" s="10">
        <v>0.8779850536486989</v>
      </c>
      <c r="J29" s="7">
        <f t="shared" si="0"/>
        <v>8657.882465773457</v>
      </c>
      <c r="K29" s="7">
        <f t="shared" si="1"/>
        <v>8687.686914365851</v>
      </c>
      <c r="L29" s="7">
        <f t="shared" si="2"/>
        <v>10006.901945998987</v>
      </c>
      <c r="M29" s="7">
        <f t="shared" si="3"/>
        <v>9750.838365477844</v>
      </c>
    </row>
    <row r="30" spans="1:13" ht="11.25">
      <c r="A30" s="2" t="s">
        <v>30</v>
      </c>
      <c r="B30" s="4">
        <v>341833135</v>
      </c>
      <c r="C30" s="4">
        <v>71371721</v>
      </c>
      <c r="D30" s="4">
        <f t="shared" si="4"/>
        <v>413204856</v>
      </c>
      <c r="E30" s="4">
        <v>54037</v>
      </c>
      <c r="F30" s="4">
        <f t="shared" si="5"/>
        <v>7646.702370597924</v>
      </c>
      <c r="G30" s="10">
        <v>1.0231459190221748</v>
      </c>
      <c r="H30" s="10">
        <v>1.0141900507095025</v>
      </c>
      <c r="I30" s="10">
        <v>0.8779850536486989</v>
      </c>
      <c r="J30" s="7">
        <f t="shared" si="0"/>
        <v>7473.716337456452</v>
      </c>
      <c r="K30" s="7">
        <f t="shared" si="1"/>
        <v>7539.7134543456405</v>
      </c>
      <c r="L30" s="7">
        <f t="shared" si="2"/>
        <v>8709.37647380218</v>
      </c>
      <c r="M30" s="7">
        <f t="shared" si="3"/>
        <v>8393.249664641764</v>
      </c>
    </row>
    <row r="31" spans="1:13" ht="11.25">
      <c r="A31" s="2" t="s">
        <v>31</v>
      </c>
      <c r="B31" s="4">
        <v>93334203</v>
      </c>
      <c r="C31" s="4">
        <v>167059463</v>
      </c>
      <c r="D31" s="4">
        <f t="shared" si="4"/>
        <v>260393666</v>
      </c>
      <c r="E31" s="4">
        <v>28068</v>
      </c>
      <c r="F31" s="4">
        <f t="shared" si="5"/>
        <v>9277.243337608665</v>
      </c>
      <c r="G31" s="10">
        <v>1.1020668557931321</v>
      </c>
      <c r="H31" s="10">
        <v>1.1519460575973028</v>
      </c>
      <c r="I31" s="10">
        <v>0.8779850536486989</v>
      </c>
      <c r="J31" s="7">
        <f t="shared" si="0"/>
        <v>8418.040419999788</v>
      </c>
      <c r="K31" s="7">
        <f t="shared" si="1"/>
        <v>8053.539726468513</v>
      </c>
      <c r="L31" s="7">
        <f t="shared" si="2"/>
        <v>10566.516251107725</v>
      </c>
      <c r="M31" s="7">
        <f t="shared" si="3"/>
        <v>8323.227035264534</v>
      </c>
    </row>
    <row r="32" spans="1:13" ht="11.25">
      <c r="A32" s="2" t="s">
        <v>32</v>
      </c>
      <c r="B32" s="4">
        <v>1653293185</v>
      </c>
      <c r="C32" s="4">
        <v>1054145792</v>
      </c>
      <c r="D32" s="4">
        <f t="shared" si="4"/>
        <v>2707438977</v>
      </c>
      <c r="E32" s="4">
        <v>194846</v>
      </c>
      <c r="F32" s="4">
        <f t="shared" si="5"/>
        <v>13895.27615142215</v>
      </c>
      <c r="G32" s="10">
        <v>0.9362953922000455</v>
      </c>
      <c r="H32" s="10">
        <v>1.193493059674653</v>
      </c>
      <c r="I32" s="10">
        <v>0.8779850536486989</v>
      </c>
      <c r="J32" s="7">
        <f t="shared" si="0"/>
        <v>14840.696928745896</v>
      </c>
      <c r="K32" s="7">
        <f t="shared" si="1"/>
        <v>11642.527820991278</v>
      </c>
      <c r="L32" s="7">
        <f t="shared" si="2"/>
        <v>15826.324256519694</v>
      </c>
      <c r="M32" s="7">
        <f t="shared" si="3"/>
        <v>14162.739774996557</v>
      </c>
    </row>
    <row r="33" spans="1:13" ht="11.25">
      <c r="A33" s="2" t="s">
        <v>33</v>
      </c>
      <c r="B33" s="4">
        <v>612336600</v>
      </c>
      <c r="C33" s="4">
        <v>59719584</v>
      </c>
      <c r="D33" s="4">
        <f t="shared" si="4"/>
        <v>672056184</v>
      </c>
      <c r="E33" s="4">
        <v>75847</v>
      </c>
      <c r="F33" s="4">
        <f t="shared" si="5"/>
        <v>8860.68247920155</v>
      </c>
      <c r="G33" s="10">
        <v>1.0691910672168374</v>
      </c>
      <c r="H33" s="10">
        <v>0.9547774477388724</v>
      </c>
      <c r="I33" s="10">
        <v>0.8779850536486989</v>
      </c>
      <c r="J33" s="7">
        <f t="shared" si="0"/>
        <v>8287.276943181343</v>
      </c>
      <c r="K33" s="7">
        <f t="shared" si="1"/>
        <v>9280.36423586003</v>
      </c>
      <c r="L33" s="7">
        <f t="shared" si="2"/>
        <v>10092.065283319622</v>
      </c>
      <c r="M33" s="7">
        <f t="shared" si="3"/>
        <v>9886.044870305619</v>
      </c>
    </row>
    <row r="34" spans="1:13" ht="11.25">
      <c r="A34" s="2" t="s">
        <v>34</v>
      </c>
      <c r="B34" s="4">
        <v>3385258920</v>
      </c>
      <c r="C34" s="4">
        <v>1385886930</v>
      </c>
      <c r="D34" s="4">
        <f t="shared" si="4"/>
        <v>4771145850</v>
      </c>
      <c r="E34" s="4">
        <v>483616</v>
      </c>
      <c r="F34" s="4">
        <f t="shared" si="5"/>
        <v>9865.566585886323</v>
      </c>
      <c r="G34" s="10">
        <v>0.9309027426497549</v>
      </c>
      <c r="H34" s="10">
        <v>1.1462010573100527</v>
      </c>
      <c r="I34" s="10">
        <v>0.8779850536486989</v>
      </c>
      <c r="J34" s="7">
        <f t="shared" si="0"/>
        <v>10597.848877106775</v>
      </c>
      <c r="K34" s="7">
        <f t="shared" si="1"/>
        <v>8607.186778416695</v>
      </c>
      <c r="L34" s="7">
        <f t="shared" si="2"/>
        <v>11236.599694820947</v>
      </c>
      <c r="M34" s="7">
        <f t="shared" si="3"/>
        <v>10531.00441344933</v>
      </c>
    </row>
    <row r="35" spans="1:13" ht="11.25">
      <c r="A35" s="2" t="s">
        <v>35</v>
      </c>
      <c r="B35" s="4">
        <v>2083221446</v>
      </c>
      <c r="C35" s="4">
        <v>583577000</v>
      </c>
      <c r="D35" s="4">
        <f t="shared" si="4"/>
        <v>2666798446</v>
      </c>
      <c r="E35" s="4">
        <v>302159</v>
      </c>
      <c r="F35" s="4">
        <f t="shared" si="5"/>
        <v>8825.811728262273</v>
      </c>
      <c r="G35" s="10">
        <v>0.9580728715291431</v>
      </c>
      <c r="H35" s="10">
        <v>0.9288949464447472</v>
      </c>
      <c r="I35" s="10">
        <v>0.8779850536486989</v>
      </c>
      <c r="J35" s="7">
        <f aca="true" t="shared" si="6" ref="J35:J53">F35/G35</f>
        <v>9212.046380329855</v>
      </c>
      <c r="K35" s="7">
        <f aca="true" t="shared" si="7" ref="K35:K53">F35/H35</f>
        <v>9501.4099947924</v>
      </c>
      <c r="L35" s="7">
        <f aca="true" t="shared" si="8" ref="L35:L53">F35/I35</f>
        <v>10052.34848997062</v>
      </c>
      <c r="M35" s="7">
        <f aca="true" t="shared" si="9" ref="M35:M53">(F35/I35)/G35/H35</f>
        <v>11295.420231951855</v>
      </c>
    </row>
    <row r="36" spans="1:13" ht="11.25">
      <c r="A36" s="2" t="s">
        <v>36</v>
      </c>
      <c r="B36" s="4">
        <v>161136356</v>
      </c>
      <c r="C36" s="4">
        <v>86971103</v>
      </c>
      <c r="D36" s="4">
        <f t="shared" si="4"/>
        <v>248107459</v>
      </c>
      <c r="E36" s="4">
        <v>34756</v>
      </c>
      <c r="F36" s="4">
        <f t="shared" si="5"/>
        <v>7138.550437334561</v>
      </c>
      <c r="G36" s="10">
        <v>1.004531202925642</v>
      </c>
      <c r="H36" s="10">
        <v>1.0019580500979026</v>
      </c>
      <c r="I36" s="10">
        <v>0.8779850536486989</v>
      </c>
      <c r="J36" s="7">
        <f t="shared" si="6"/>
        <v>7106.350122867189</v>
      </c>
      <c r="K36" s="7">
        <f t="shared" si="7"/>
        <v>7124.60011338503</v>
      </c>
      <c r="L36" s="7">
        <f t="shared" si="8"/>
        <v>8130.605877250903</v>
      </c>
      <c r="M36" s="7">
        <f t="shared" si="9"/>
        <v>8078.113284569578</v>
      </c>
    </row>
    <row r="37" spans="1:13" ht="11.25">
      <c r="A37" s="2" t="s">
        <v>37</v>
      </c>
      <c r="B37" s="4">
        <v>1766677465</v>
      </c>
      <c r="C37" s="4">
        <v>1560751676</v>
      </c>
      <c r="D37" s="4">
        <f t="shared" si="4"/>
        <v>3327429141</v>
      </c>
      <c r="E37" s="4">
        <v>368523</v>
      </c>
      <c r="F37" s="4">
        <f t="shared" si="5"/>
        <v>9029.09490316751</v>
      </c>
      <c r="G37" s="10">
        <v>1.0906695117554037</v>
      </c>
      <c r="H37" s="10">
        <v>1.0090460504523027</v>
      </c>
      <c r="I37" s="10">
        <v>0.8779850536486989</v>
      </c>
      <c r="J37" s="7">
        <f t="shared" si="6"/>
        <v>8278.488401711551</v>
      </c>
      <c r="K37" s="7">
        <f t="shared" si="7"/>
        <v>8948.149491413438</v>
      </c>
      <c r="L37" s="7">
        <f t="shared" si="8"/>
        <v>10283.882243376149</v>
      </c>
      <c r="M37" s="7">
        <f t="shared" si="9"/>
        <v>9344.432582189937</v>
      </c>
    </row>
    <row r="38" spans="1:13" ht="11.25">
      <c r="A38" s="2" t="s">
        <v>38</v>
      </c>
      <c r="B38" s="4">
        <v>720606678</v>
      </c>
      <c r="C38" s="4">
        <v>228784278</v>
      </c>
      <c r="D38" s="4">
        <f t="shared" si="4"/>
        <v>949390956</v>
      </c>
      <c r="E38" s="4">
        <v>128005</v>
      </c>
      <c r="F38" s="4">
        <f t="shared" si="5"/>
        <v>7416.827123940471</v>
      </c>
      <c r="G38" s="10">
        <v>1.026655289604882</v>
      </c>
      <c r="H38" s="10">
        <v>0.8864304443215222</v>
      </c>
      <c r="I38" s="10">
        <v>0.8779850536486989</v>
      </c>
      <c r="J38" s="7">
        <f t="shared" si="6"/>
        <v>7224.262319629121</v>
      </c>
      <c r="K38" s="7">
        <f t="shared" si="7"/>
        <v>8367.071744266797</v>
      </c>
      <c r="L38" s="7">
        <f t="shared" si="8"/>
        <v>8447.555107137514</v>
      </c>
      <c r="M38" s="7">
        <f t="shared" si="9"/>
        <v>9282.430816362657</v>
      </c>
    </row>
    <row r="39" spans="1:13" ht="11.25">
      <c r="A39" s="2" t="s">
        <v>39</v>
      </c>
      <c r="B39" s="4">
        <v>568039465</v>
      </c>
      <c r="C39" s="4">
        <v>449118253</v>
      </c>
      <c r="D39" s="4">
        <f t="shared" si="4"/>
        <v>1017157718</v>
      </c>
      <c r="E39" s="4">
        <v>130096</v>
      </c>
      <c r="F39" s="4">
        <f t="shared" si="5"/>
        <v>7818.5164647644815</v>
      </c>
      <c r="G39" s="10">
        <v>1.0342902159515959</v>
      </c>
      <c r="H39" s="10">
        <v>1.0203940510197025</v>
      </c>
      <c r="I39" s="10">
        <v>0.8779850536486989</v>
      </c>
      <c r="J39" s="7">
        <f t="shared" si="6"/>
        <v>7559.306221968925</v>
      </c>
      <c r="K39" s="7">
        <f t="shared" si="7"/>
        <v>7662.252104421095</v>
      </c>
      <c r="L39" s="7">
        <f t="shared" si="8"/>
        <v>8905.067839449624</v>
      </c>
      <c r="M39" s="7">
        <f t="shared" si="9"/>
        <v>8437.754745898867</v>
      </c>
    </row>
    <row r="40" spans="1:13" ht="11.25">
      <c r="A40" s="2" t="s">
        <v>40</v>
      </c>
      <c r="B40" s="4">
        <v>1777141000</v>
      </c>
      <c r="C40" s="4">
        <v>1713432664</v>
      </c>
      <c r="D40" s="4">
        <f t="shared" si="4"/>
        <v>3490573664</v>
      </c>
      <c r="E40" s="4">
        <v>315591</v>
      </c>
      <c r="F40" s="4">
        <f t="shared" si="5"/>
        <v>11060.434752575327</v>
      </c>
      <c r="G40" s="10">
        <v>1.0373474631529045</v>
      </c>
      <c r="H40" s="10">
        <v>1.0677920533896028</v>
      </c>
      <c r="I40" s="10">
        <v>0.8779850536486989</v>
      </c>
      <c r="J40" s="7">
        <f t="shared" si="6"/>
        <v>10662.227600150814</v>
      </c>
      <c r="K40" s="7">
        <f t="shared" si="7"/>
        <v>10358.229130348971</v>
      </c>
      <c r="L40" s="7">
        <f t="shared" si="8"/>
        <v>12597.520546176462</v>
      </c>
      <c r="M40" s="7">
        <f t="shared" si="9"/>
        <v>11372.976497477606</v>
      </c>
    </row>
    <row r="41" spans="1:13" ht="11.25">
      <c r="A41" s="2" t="s">
        <v>41</v>
      </c>
      <c r="B41" s="4">
        <v>172689914</v>
      </c>
      <c r="C41" s="4">
        <v>153874904</v>
      </c>
      <c r="D41" s="4">
        <f t="shared" si="4"/>
        <v>326564818</v>
      </c>
      <c r="E41" s="4">
        <v>26887</v>
      </c>
      <c r="F41" s="4">
        <f t="shared" si="5"/>
        <v>12145.82578941496</v>
      </c>
      <c r="G41" s="10">
        <v>1.087729820178627</v>
      </c>
      <c r="H41" s="10">
        <v>1.149028057451403</v>
      </c>
      <c r="I41" s="10">
        <v>0.8779850536486989</v>
      </c>
      <c r="J41" s="7">
        <f t="shared" si="6"/>
        <v>11166.215694463881</v>
      </c>
      <c r="K41" s="7">
        <f t="shared" si="7"/>
        <v>10570.521503500062</v>
      </c>
      <c r="L41" s="7">
        <f t="shared" si="8"/>
        <v>13833.750060937564</v>
      </c>
      <c r="M41" s="7">
        <f t="shared" si="9"/>
        <v>11068.486924538942</v>
      </c>
    </row>
    <row r="42" spans="1:13" ht="11.25">
      <c r="A42" s="2" t="s">
        <v>42</v>
      </c>
      <c r="B42" s="4">
        <v>806372735</v>
      </c>
      <c r="C42" s="4">
        <v>495097611</v>
      </c>
      <c r="D42" s="4">
        <f t="shared" si="4"/>
        <v>1301470346</v>
      </c>
      <c r="E42" s="4">
        <v>137983</v>
      </c>
      <c r="F42" s="4">
        <f t="shared" si="5"/>
        <v>9432.106462390295</v>
      </c>
      <c r="G42" s="10">
        <v>1.004974941037506</v>
      </c>
      <c r="H42" s="10">
        <v>0.9152467457623373</v>
      </c>
      <c r="I42" s="10">
        <v>0.8779850536486989</v>
      </c>
      <c r="J42" s="7">
        <f t="shared" si="6"/>
        <v>9385.414578250948</v>
      </c>
      <c r="K42" s="7">
        <f t="shared" si="7"/>
        <v>10305.534006060849</v>
      </c>
      <c r="L42" s="7">
        <f t="shared" si="8"/>
        <v>10742.900944831217</v>
      </c>
      <c r="M42" s="7">
        <f t="shared" si="9"/>
        <v>11679.604725761892</v>
      </c>
    </row>
    <row r="43" spans="1:13" ht="11.25">
      <c r="A43" s="2" t="s">
        <v>43</v>
      </c>
      <c r="B43" s="4">
        <v>119630620</v>
      </c>
      <c r="C43" s="4">
        <v>114473635</v>
      </c>
      <c r="D43" s="4">
        <f t="shared" si="4"/>
        <v>234104255</v>
      </c>
      <c r="E43" s="4">
        <v>28232</v>
      </c>
      <c r="F43" s="4">
        <f t="shared" si="5"/>
        <v>8292.15978322471</v>
      </c>
      <c r="G43" s="10">
        <v>0.9882548583612687</v>
      </c>
      <c r="H43" s="10">
        <v>1.0068180503409025</v>
      </c>
      <c r="I43" s="10">
        <v>0.8779850536486989</v>
      </c>
      <c r="J43" s="7">
        <f t="shared" si="6"/>
        <v>8390.709858967786</v>
      </c>
      <c r="K43" s="7">
        <f t="shared" si="7"/>
        <v>8236.00627781458</v>
      </c>
      <c r="L43" s="7">
        <f t="shared" si="8"/>
        <v>9444.534105409253</v>
      </c>
      <c r="M43" s="7">
        <f t="shared" si="9"/>
        <v>9492.06247840257</v>
      </c>
    </row>
    <row r="44" spans="1:13" ht="11.25">
      <c r="A44" s="2" t="s">
        <v>44</v>
      </c>
      <c r="B44" s="4">
        <v>867236000</v>
      </c>
      <c r="C44" s="4">
        <v>596209300</v>
      </c>
      <c r="D44" s="4">
        <f t="shared" si="4"/>
        <v>1463445300</v>
      </c>
      <c r="E44" s="4">
        <v>166703</v>
      </c>
      <c r="F44" s="4">
        <f t="shared" si="5"/>
        <v>8778.758030749297</v>
      </c>
      <c r="G44" s="10">
        <v>1.0482516546167728</v>
      </c>
      <c r="H44" s="10">
        <v>0.9134164456708223</v>
      </c>
      <c r="I44" s="10">
        <v>0.8779850536486989</v>
      </c>
      <c r="J44" s="7">
        <f t="shared" si="6"/>
        <v>8374.666514558183</v>
      </c>
      <c r="K44" s="7">
        <f t="shared" si="7"/>
        <v>9610.90428397322</v>
      </c>
      <c r="L44" s="7">
        <f t="shared" si="8"/>
        <v>9998.75566704336</v>
      </c>
      <c r="M44" s="7">
        <f t="shared" si="9"/>
        <v>10442.670449531706</v>
      </c>
    </row>
    <row r="45" spans="1:13" ht="11.25">
      <c r="A45" s="2" t="s">
        <v>45</v>
      </c>
      <c r="B45" s="4">
        <v>4071060917</v>
      </c>
      <c r="C45" s="4">
        <v>2275462734</v>
      </c>
      <c r="D45" s="4">
        <f t="shared" si="4"/>
        <v>6346523651</v>
      </c>
      <c r="E45" s="4">
        <v>766342</v>
      </c>
      <c r="F45" s="4">
        <f t="shared" si="5"/>
        <v>8281.58139707859</v>
      </c>
      <c r="G45" s="10">
        <v>0.9959907935503792</v>
      </c>
      <c r="H45" s="10">
        <v>0.8859041442952073</v>
      </c>
      <c r="I45" s="10">
        <v>0.8779850536486989</v>
      </c>
      <c r="J45" s="7">
        <f t="shared" si="6"/>
        <v>8314.917618422434</v>
      </c>
      <c r="K45" s="7">
        <f t="shared" si="7"/>
        <v>9348.168704715916</v>
      </c>
      <c r="L45" s="7">
        <f t="shared" si="8"/>
        <v>9432.485624512956</v>
      </c>
      <c r="M45" s="7">
        <f t="shared" si="9"/>
        <v>10690.15727411455</v>
      </c>
    </row>
    <row r="46" spans="1:13" ht="11.25">
      <c r="A46" s="2" t="s">
        <v>46</v>
      </c>
      <c r="B46" s="4">
        <v>552879100</v>
      </c>
      <c r="C46" s="4">
        <v>249524699</v>
      </c>
      <c r="D46" s="4">
        <f t="shared" si="4"/>
        <v>802403799</v>
      </c>
      <c r="E46" s="4">
        <v>108386</v>
      </c>
      <c r="F46" s="4">
        <f t="shared" si="5"/>
        <v>7403.205201778827</v>
      </c>
      <c r="G46" s="10">
        <v>1.071584577011047</v>
      </c>
      <c r="H46" s="10">
        <v>1.0075000503750025</v>
      </c>
      <c r="I46" s="10">
        <v>0.8779850536486989</v>
      </c>
      <c r="J46" s="7">
        <f t="shared" si="6"/>
        <v>6908.652252562709</v>
      </c>
      <c r="K46" s="7">
        <f t="shared" si="7"/>
        <v>7348.094125675998</v>
      </c>
      <c r="L46" s="7">
        <f t="shared" si="8"/>
        <v>8432.04012529923</v>
      </c>
      <c r="M46" s="7">
        <f t="shared" si="9"/>
        <v>7810.18162907051</v>
      </c>
    </row>
    <row r="47" spans="1:13" ht="11.25">
      <c r="A47" s="2" t="s">
        <v>47</v>
      </c>
      <c r="B47" s="4">
        <v>51418084</v>
      </c>
      <c r="C47" s="4">
        <v>150275648</v>
      </c>
      <c r="D47" s="4">
        <f t="shared" si="4"/>
        <v>201693732</v>
      </c>
      <c r="E47" s="4">
        <v>17112</v>
      </c>
      <c r="F47" s="4">
        <f t="shared" si="5"/>
        <v>11786.683730715287</v>
      </c>
      <c r="G47" s="10">
        <v>1.1824143484062495</v>
      </c>
      <c r="H47" s="10">
        <v>1.1216940560847029</v>
      </c>
      <c r="I47" s="10">
        <v>0.8779850536486989</v>
      </c>
      <c r="J47" s="7">
        <f t="shared" si="6"/>
        <v>9968.319266932358</v>
      </c>
      <c r="K47" s="7">
        <f t="shared" si="7"/>
        <v>10507.930987757</v>
      </c>
      <c r="L47" s="7">
        <f t="shared" si="8"/>
        <v>13424.69747261939</v>
      </c>
      <c r="M47" s="7">
        <f t="shared" si="9"/>
        <v>10121.861673359801</v>
      </c>
    </row>
    <row r="48" spans="1:13" ht="11.25">
      <c r="A48" s="2" t="s">
        <v>48</v>
      </c>
      <c r="B48" s="4">
        <v>1231435389</v>
      </c>
      <c r="C48" s="4">
        <v>915458440</v>
      </c>
      <c r="D48" s="4">
        <f t="shared" si="4"/>
        <v>2146893829</v>
      </c>
      <c r="E48" s="4">
        <v>254694</v>
      </c>
      <c r="F48" s="4">
        <f t="shared" si="5"/>
        <v>8429.30665425962</v>
      </c>
      <c r="G48" s="10">
        <v>1.0575240696281913</v>
      </c>
      <c r="H48" s="10">
        <v>0.9624777481238874</v>
      </c>
      <c r="I48" s="10">
        <v>0.8779850536486989</v>
      </c>
      <c r="J48" s="7">
        <f t="shared" si="6"/>
        <v>7970.794137312857</v>
      </c>
      <c r="K48" s="7">
        <f t="shared" si="7"/>
        <v>8757.923672199666</v>
      </c>
      <c r="L48" s="7">
        <f t="shared" si="8"/>
        <v>9600.740490090815</v>
      </c>
      <c r="M48" s="7">
        <f t="shared" si="9"/>
        <v>9432.433938679931</v>
      </c>
    </row>
    <row r="49" spans="1:13" ht="11.25">
      <c r="A49" s="2" t="s">
        <v>49</v>
      </c>
      <c r="B49" s="4">
        <v>1225999000</v>
      </c>
      <c r="C49" s="4">
        <v>367698000</v>
      </c>
      <c r="D49" s="4">
        <f t="shared" si="4"/>
        <v>1593697000</v>
      </c>
      <c r="E49" s="4">
        <v>220677</v>
      </c>
      <c r="F49" s="4">
        <f t="shared" si="5"/>
        <v>7221.853659420783</v>
      </c>
      <c r="G49" s="10">
        <v>0.9553385749973154</v>
      </c>
      <c r="H49" s="10">
        <v>1.0451570522578526</v>
      </c>
      <c r="I49" s="10">
        <v>0.8779850536486989</v>
      </c>
      <c r="J49" s="7">
        <f t="shared" si="6"/>
        <v>7559.470378803741</v>
      </c>
      <c r="K49" s="7">
        <f t="shared" si="7"/>
        <v>6909.8262733044885</v>
      </c>
      <c r="L49" s="7">
        <f t="shared" si="8"/>
        <v>8225.485877474179</v>
      </c>
      <c r="M49" s="7">
        <f t="shared" si="9"/>
        <v>8238.017145885693</v>
      </c>
    </row>
    <row r="50" spans="1:13" ht="11.25">
      <c r="A50" s="2" t="s">
        <v>50</v>
      </c>
      <c r="B50" s="4">
        <v>305164804</v>
      </c>
      <c r="C50" s="4">
        <v>206095826</v>
      </c>
      <c r="D50" s="4">
        <f t="shared" si="4"/>
        <v>511260630</v>
      </c>
      <c r="E50" s="4">
        <v>67374</v>
      </c>
      <c r="F50" s="4">
        <f t="shared" si="5"/>
        <v>7588.39656247217</v>
      </c>
      <c r="G50" s="10">
        <v>1.032327580184442</v>
      </c>
      <c r="H50" s="10">
        <v>0.8920099446004973</v>
      </c>
      <c r="I50" s="10">
        <v>0.8779850536486989</v>
      </c>
      <c r="J50" s="7">
        <f t="shared" si="6"/>
        <v>7350.764145152821</v>
      </c>
      <c r="K50" s="7">
        <f t="shared" si="7"/>
        <v>8507.076191701843</v>
      </c>
      <c r="L50" s="7">
        <f t="shared" si="8"/>
        <v>8642.96781697659</v>
      </c>
      <c r="M50" s="7">
        <f t="shared" si="9"/>
        <v>9385.894523122746</v>
      </c>
    </row>
    <row r="51" spans="1:13" ht="11.25">
      <c r="A51" s="2" t="s">
        <v>51</v>
      </c>
      <c r="B51" s="4">
        <v>1338817111</v>
      </c>
      <c r="C51" s="4">
        <v>571884609</v>
      </c>
      <c r="D51" s="4">
        <f t="shared" si="4"/>
        <v>1910701720</v>
      </c>
      <c r="E51" s="4">
        <v>209599</v>
      </c>
      <c r="F51" s="4">
        <f t="shared" si="5"/>
        <v>9115.986812914183</v>
      </c>
      <c r="G51" s="10">
        <v>1.0177519047106287</v>
      </c>
      <c r="H51" s="10">
        <v>1.0306860515343026</v>
      </c>
      <c r="I51" s="10">
        <v>0.8779850536486989</v>
      </c>
      <c r="J51" s="7">
        <f t="shared" si="6"/>
        <v>8956.983298897463</v>
      </c>
      <c r="K51" s="7">
        <f t="shared" si="7"/>
        <v>8844.581528336314</v>
      </c>
      <c r="L51" s="7">
        <f t="shared" si="8"/>
        <v>10382.849656757015</v>
      </c>
      <c r="M51" s="7">
        <f t="shared" si="9"/>
        <v>9898.018084449826</v>
      </c>
    </row>
    <row r="52" spans="1:13" ht="11.25">
      <c r="A52" s="2" t="s">
        <v>52</v>
      </c>
      <c r="B52" s="4">
        <v>246232710</v>
      </c>
      <c r="C52" s="4">
        <v>48893389</v>
      </c>
      <c r="D52" s="4">
        <f t="shared" si="4"/>
        <v>295126099</v>
      </c>
      <c r="E52" s="4">
        <v>21774</v>
      </c>
      <c r="F52" s="4">
        <f t="shared" si="5"/>
        <v>13554.05984201341</v>
      </c>
      <c r="G52" s="10">
        <v>1.0711172388932262</v>
      </c>
      <c r="H52" s="10">
        <v>0.9663952483197624</v>
      </c>
      <c r="I52" s="10">
        <v>0.8779850536486989</v>
      </c>
      <c r="J52" s="7">
        <f t="shared" si="6"/>
        <v>12654.1328529253</v>
      </c>
      <c r="K52" s="7">
        <f t="shared" si="7"/>
        <v>14025.379228198171</v>
      </c>
      <c r="L52" s="7">
        <f t="shared" si="8"/>
        <v>15437.688586708773</v>
      </c>
      <c r="M52" s="7">
        <f t="shared" si="9"/>
        <v>14913.874391959189</v>
      </c>
    </row>
    <row r="53" spans="1:13" s="23" customFormat="1" ht="11.25">
      <c r="A53" s="19" t="s">
        <v>53</v>
      </c>
      <c r="B53" s="26">
        <v>57802346464</v>
      </c>
      <c r="C53" s="26">
        <v>27475767335</v>
      </c>
      <c r="D53" s="26">
        <f>SUM(D3:D52)</f>
        <v>85278113799</v>
      </c>
      <c r="E53" s="20">
        <v>9739970</v>
      </c>
      <c r="F53" s="20">
        <f t="shared" si="5"/>
        <v>8755.480129712925</v>
      </c>
      <c r="G53" s="21">
        <v>1</v>
      </c>
      <c r="H53" s="21">
        <v>1</v>
      </c>
      <c r="I53" s="21">
        <v>0.8779850536486989</v>
      </c>
      <c r="J53" s="22">
        <f t="shared" si="6"/>
        <v>8755.480129712925</v>
      </c>
      <c r="K53" s="22">
        <f t="shared" si="7"/>
        <v>8755.480129712925</v>
      </c>
      <c r="L53" s="22">
        <f t="shared" si="8"/>
        <v>9972.242799951107</v>
      </c>
      <c r="M53" s="22">
        <f t="shared" si="9"/>
        <v>9972.242799951107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0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16" sqref="H16"/>
    </sheetView>
  </sheetViews>
  <sheetFormatPr defaultColWidth="9.140625" defaultRowHeight="12.75"/>
  <cols>
    <col min="1" max="1" width="15.57421875" style="1" bestFit="1" customWidth="1"/>
    <col min="2" max="2" width="16.00390625" style="5" bestFit="1" customWidth="1"/>
    <col min="3" max="3" width="13.8515625" style="5" bestFit="1" customWidth="1"/>
    <col min="4" max="4" width="15.8515625" style="5" bestFit="1" customWidth="1"/>
    <col min="5" max="5" width="11.14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73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858658974</v>
      </c>
      <c r="C3" s="4">
        <v>788033203</v>
      </c>
      <c r="D3" s="4">
        <f>SUM(B3:C3)</f>
        <v>1646692177</v>
      </c>
      <c r="E3" s="4">
        <v>183167</v>
      </c>
      <c r="F3" s="4">
        <f>D3/E3</f>
        <v>8990.113814169583</v>
      </c>
      <c r="G3" s="10">
        <v>1.0447618632124593</v>
      </c>
      <c r="H3" s="10">
        <v>0.9018374450918722</v>
      </c>
      <c r="I3" s="10">
        <v>0.9086726440124474</v>
      </c>
      <c r="J3" s="7">
        <f aca="true" t="shared" si="0" ref="J3:J34">F3/G3</f>
        <v>8604.940638363809</v>
      </c>
      <c r="K3" s="7">
        <f aca="true" t="shared" si="1" ref="K3:K34">F3/H3</f>
        <v>9968.663269746732</v>
      </c>
      <c r="L3" s="7">
        <f aca="true" t="shared" si="2" ref="L3:L34">F3/I3</f>
        <v>9893.677193220788</v>
      </c>
      <c r="M3" s="7">
        <f aca="true" t="shared" si="3" ref="M3:M34">(F3/I3)/G3/H3</f>
        <v>10500.552760601582</v>
      </c>
    </row>
    <row r="4" spans="1:13" ht="11.25">
      <c r="A4" s="2" t="s">
        <v>4</v>
      </c>
      <c r="B4" s="4">
        <v>196609926</v>
      </c>
      <c r="C4" s="4">
        <v>60306861</v>
      </c>
      <c r="D4" s="4">
        <f aca="true" t="shared" si="4" ref="D4:D52">SUM(B4:C4)</f>
        <v>256916787</v>
      </c>
      <c r="E4" s="4">
        <v>18802</v>
      </c>
      <c r="F4" s="4">
        <f aca="true" t="shared" si="5" ref="F4:F53">D4/E4</f>
        <v>13664.332890118072</v>
      </c>
      <c r="G4" s="10">
        <v>0.9864271843143865</v>
      </c>
      <c r="H4" s="10">
        <v>1.218045060902253</v>
      </c>
      <c r="I4" s="10">
        <v>0.9086726440124474</v>
      </c>
      <c r="J4" s="7">
        <f t="shared" si="0"/>
        <v>13852.34825986211</v>
      </c>
      <c r="K4" s="7">
        <f t="shared" si="1"/>
        <v>11218.249085133495</v>
      </c>
      <c r="L4" s="7">
        <f t="shared" si="2"/>
        <v>15037.684891425974</v>
      </c>
      <c r="M4" s="7">
        <f t="shared" si="3"/>
        <v>12515.62646243225</v>
      </c>
    </row>
    <row r="5" spans="1:13" ht="11.25">
      <c r="A5" s="2" t="s">
        <v>5</v>
      </c>
      <c r="B5" s="4">
        <v>1203383572</v>
      </c>
      <c r="C5" s="4">
        <v>640741700</v>
      </c>
      <c r="D5" s="4">
        <f t="shared" si="4"/>
        <v>1844125272</v>
      </c>
      <c r="E5" s="4">
        <v>213402</v>
      </c>
      <c r="F5" s="4">
        <f t="shared" si="5"/>
        <v>8641.555711755278</v>
      </c>
      <c r="G5" s="10">
        <v>1.0451506019190617</v>
      </c>
      <c r="H5" s="10">
        <v>0.9644807482240374</v>
      </c>
      <c r="I5" s="10">
        <v>0.9086726440124474</v>
      </c>
      <c r="J5" s="7">
        <f t="shared" si="0"/>
        <v>8268.239711949662</v>
      </c>
      <c r="K5" s="7">
        <f t="shared" si="1"/>
        <v>8959.801144468202</v>
      </c>
      <c r="L5" s="7">
        <f t="shared" si="2"/>
        <v>9510.086793849714</v>
      </c>
      <c r="M5" s="7">
        <f t="shared" si="3"/>
        <v>9434.351269680958</v>
      </c>
    </row>
    <row r="6" spans="1:13" ht="11.25">
      <c r="A6" s="2" t="s">
        <v>6</v>
      </c>
      <c r="B6" s="4">
        <v>518401353</v>
      </c>
      <c r="C6" s="4">
        <v>248421856</v>
      </c>
      <c r="D6" s="4">
        <f t="shared" si="4"/>
        <v>766823209</v>
      </c>
      <c r="E6" s="4">
        <v>96292</v>
      </c>
      <c r="F6" s="4">
        <f t="shared" si="5"/>
        <v>7963.519388941968</v>
      </c>
      <c r="G6" s="10">
        <v>0.9540437192737034</v>
      </c>
      <c r="H6" s="10">
        <v>0.8870616443530822</v>
      </c>
      <c r="I6" s="10">
        <v>0.9086726440124474</v>
      </c>
      <c r="J6" s="7">
        <f t="shared" si="0"/>
        <v>8347.122074242525</v>
      </c>
      <c r="K6" s="7">
        <f t="shared" si="1"/>
        <v>8977.413734024783</v>
      </c>
      <c r="L6" s="7">
        <f t="shared" si="2"/>
        <v>8763.903526111742</v>
      </c>
      <c r="M6" s="7">
        <f t="shared" si="3"/>
        <v>10355.605801906142</v>
      </c>
    </row>
    <row r="7" spans="1:13" ht="11.25">
      <c r="A7" s="2" t="s">
        <v>7</v>
      </c>
      <c r="B7" s="4">
        <v>9883430000</v>
      </c>
      <c r="C7" s="4">
        <v>1713119000</v>
      </c>
      <c r="D7" s="4">
        <f t="shared" si="4"/>
        <v>11596549000</v>
      </c>
      <c r="E7" s="4">
        <v>1623478</v>
      </c>
      <c r="F7" s="4">
        <f t="shared" si="5"/>
        <v>7143.0281161802</v>
      </c>
      <c r="G7" s="10">
        <v>0.9090553219617836</v>
      </c>
      <c r="H7" s="10">
        <v>1.0897850544892527</v>
      </c>
      <c r="I7" s="10">
        <v>0.9086726440124474</v>
      </c>
      <c r="J7" s="7">
        <f t="shared" si="0"/>
        <v>7857.638521674582</v>
      </c>
      <c r="K7" s="7">
        <f t="shared" si="1"/>
        <v>6554.529342052602</v>
      </c>
      <c r="L7" s="7">
        <f t="shared" si="2"/>
        <v>7860.947683687891</v>
      </c>
      <c r="M7" s="7">
        <f t="shared" si="3"/>
        <v>7934.94178089878</v>
      </c>
    </row>
    <row r="8" spans="1:13" ht="11.25">
      <c r="A8" s="2" t="s">
        <v>8</v>
      </c>
      <c r="B8" s="4">
        <v>516092315</v>
      </c>
      <c r="C8" s="4">
        <v>749909756</v>
      </c>
      <c r="D8" s="4">
        <f t="shared" si="4"/>
        <v>1266002071</v>
      </c>
      <c r="E8" s="4">
        <v>161181</v>
      </c>
      <c r="F8" s="4">
        <f t="shared" si="5"/>
        <v>7854.536645138074</v>
      </c>
      <c r="G8" s="10">
        <v>1.055961526041611</v>
      </c>
      <c r="H8" s="10">
        <v>1.0476140523807025</v>
      </c>
      <c r="I8" s="10">
        <v>0.9086726440124474</v>
      </c>
      <c r="J8" s="7">
        <f t="shared" si="0"/>
        <v>7438.279190513385</v>
      </c>
      <c r="K8" s="7">
        <f t="shared" si="1"/>
        <v>7497.548001851104</v>
      </c>
      <c r="L8" s="7">
        <f t="shared" si="2"/>
        <v>8643.967326291027</v>
      </c>
      <c r="M8" s="7">
        <f t="shared" si="3"/>
        <v>7813.825465993244</v>
      </c>
    </row>
    <row r="9" spans="1:13" ht="11.25">
      <c r="A9" s="2" t="s">
        <v>9</v>
      </c>
      <c r="B9" s="4">
        <v>624417216</v>
      </c>
      <c r="C9" s="4">
        <v>393244274</v>
      </c>
      <c r="D9" s="4">
        <f t="shared" si="4"/>
        <v>1017661490</v>
      </c>
      <c r="E9" s="4">
        <v>70030</v>
      </c>
      <c r="F9" s="4">
        <f t="shared" si="5"/>
        <v>14531.79337426817</v>
      </c>
      <c r="G9" s="10">
        <v>1.021271509803454</v>
      </c>
      <c r="H9" s="10">
        <v>1.201853060092653</v>
      </c>
      <c r="I9" s="10">
        <v>0.9086726440124474</v>
      </c>
      <c r="J9" s="7">
        <f t="shared" si="0"/>
        <v>14229.118539755258</v>
      </c>
      <c r="K9" s="7">
        <f t="shared" si="1"/>
        <v>12091.156445653922</v>
      </c>
      <c r="L9" s="7">
        <f t="shared" si="2"/>
        <v>15992.330648471803</v>
      </c>
      <c r="M9" s="7">
        <f t="shared" si="3"/>
        <v>13029.242588798741</v>
      </c>
    </row>
    <row r="10" spans="1:13" ht="11.25">
      <c r="A10" s="2" t="s">
        <v>10</v>
      </c>
      <c r="B10" s="4">
        <v>182592016</v>
      </c>
      <c r="C10" s="4">
        <v>248666292</v>
      </c>
      <c r="D10" s="4">
        <f t="shared" si="4"/>
        <v>431258308</v>
      </c>
      <c r="E10" s="4">
        <v>29546</v>
      </c>
      <c r="F10" s="4">
        <f t="shared" si="5"/>
        <v>14596.165572327896</v>
      </c>
      <c r="G10" s="10">
        <v>1.195443232016233</v>
      </c>
      <c r="H10" s="10">
        <v>0.9931626496581325</v>
      </c>
      <c r="I10" s="10">
        <v>0.9086726440124474</v>
      </c>
      <c r="J10" s="7">
        <f t="shared" si="0"/>
        <v>12209.8358009941</v>
      </c>
      <c r="K10" s="7">
        <f t="shared" si="1"/>
        <v>14696.651729051837</v>
      </c>
      <c r="L10" s="7">
        <f t="shared" si="2"/>
        <v>16063.172660151033</v>
      </c>
      <c r="M10" s="7">
        <f t="shared" si="3"/>
        <v>13529.507616013472</v>
      </c>
    </row>
    <row r="11" spans="1:13" ht="11.25">
      <c r="A11" s="2" t="s">
        <v>11</v>
      </c>
      <c r="B11" s="4">
        <v>2218401872</v>
      </c>
      <c r="C11" s="4">
        <v>849143443</v>
      </c>
      <c r="D11" s="4">
        <f t="shared" si="4"/>
        <v>3067545315</v>
      </c>
      <c r="E11" s="4">
        <v>499972</v>
      </c>
      <c r="F11" s="4">
        <f t="shared" si="5"/>
        <v>6135.434214316002</v>
      </c>
      <c r="G11" s="10">
        <v>1.0148483967333717</v>
      </c>
      <c r="H11" s="10">
        <v>0.9211458460572923</v>
      </c>
      <c r="I11" s="10">
        <v>0.9086726440124474</v>
      </c>
      <c r="J11" s="7">
        <f t="shared" si="0"/>
        <v>6045.665770439156</v>
      </c>
      <c r="K11" s="7">
        <f t="shared" si="1"/>
        <v>6660.654488729462</v>
      </c>
      <c r="L11" s="7">
        <f t="shared" si="2"/>
        <v>6752.084212883992</v>
      </c>
      <c r="M11" s="7">
        <f t="shared" si="3"/>
        <v>7222.8447865321905</v>
      </c>
    </row>
    <row r="12" spans="1:13" ht="11.25">
      <c r="A12" s="2" t="s">
        <v>12</v>
      </c>
      <c r="B12" s="4">
        <v>2015788165</v>
      </c>
      <c r="C12" s="4">
        <v>351147525</v>
      </c>
      <c r="D12" s="4">
        <f t="shared" si="4"/>
        <v>2366935690</v>
      </c>
      <c r="E12" s="4">
        <v>289382</v>
      </c>
      <c r="F12" s="4">
        <f t="shared" si="5"/>
        <v>8179.2775293556615</v>
      </c>
      <c r="G12" s="10">
        <v>0.999522970896514</v>
      </c>
      <c r="H12" s="10">
        <v>0.9346124467306224</v>
      </c>
      <c r="I12" s="10">
        <v>0.9086726440124474</v>
      </c>
      <c r="J12" s="7">
        <f t="shared" si="0"/>
        <v>8183.181144920887</v>
      </c>
      <c r="K12" s="7">
        <f t="shared" si="1"/>
        <v>8751.51787028696</v>
      </c>
      <c r="L12" s="7">
        <f t="shared" si="2"/>
        <v>9001.346726185386</v>
      </c>
      <c r="M12" s="7">
        <f t="shared" si="3"/>
        <v>9635.697353851852</v>
      </c>
    </row>
    <row r="13" spans="1:13" ht="11.25">
      <c r="A13" s="2" t="s">
        <v>13</v>
      </c>
      <c r="B13" s="4">
        <v>328445296</v>
      </c>
      <c r="C13" s="4">
        <v>83470000</v>
      </c>
      <c r="D13" s="4">
        <f t="shared" si="4"/>
        <v>411915296</v>
      </c>
      <c r="E13" s="4">
        <v>35441</v>
      </c>
      <c r="F13" s="4">
        <f t="shared" si="5"/>
        <v>11622.564148867132</v>
      </c>
      <c r="G13" s="10">
        <v>1.0795415810681364</v>
      </c>
      <c r="H13" s="10">
        <v>1.218045060902253</v>
      </c>
      <c r="I13" s="10">
        <v>0.9086726440124474</v>
      </c>
      <c r="J13" s="7">
        <f t="shared" si="0"/>
        <v>10766.203315084314</v>
      </c>
      <c r="K13" s="7">
        <f t="shared" si="1"/>
        <v>9541.982084191408</v>
      </c>
      <c r="L13" s="7">
        <f t="shared" si="2"/>
        <v>12790.705459718803</v>
      </c>
      <c r="M13" s="7">
        <f t="shared" si="3"/>
        <v>9727.28786357674</v>
      </c>
    </row>
    <row r="14" spans="1:13" ht="11.25">
      <c r="A14" s="2" t="s">
        <v>14</v>
      </c>
      <c r="B14" s="4">
        <v>301156354</v>
      </c>
      <c r="C14" s="4">
        <v>83270537</v>
      </c>
      <c r="D14" s="4">
        <f t="shared" si="4"/>
        <v>384426891</v>
      </c>
      <c r="E14" s="4">
        <v>45184</v>
      </c>
      <c r="F14" s="4">
        <f t="shared" si="5"/>
        <v>8508.031404922096</v>
      </c>
      <c r="G14" s="10">
        <v>1.0524488413684012</v>
      </c>
      <c r="H14" s="10">
        <v>0.9565531478276574</v>
      </c>
      <c r="I14" s="10">
        <v>0.9086726440124474</v>
      </c>
      <c r="J14" s="7">
        <f t="shared" si="0"/>
        <v>8084.033228503435</v>
      </c>
      <c r="K14" s="7">
        <f t="shared" si="1"/>
        <v>8894.468043144207</v>
      </c>
      <c r="L14" s="7">
        <f t="shared" si="2"/>
        <v>9363.142448476252</v>
      </c>
      <c r="M14" s="7">
        <f t="shared" si="3"/>
        <v>9300.612088363661</v>
      </c>
    </row>
    <row r="15" spans="1:13" ht="11.25">
      <c r="A15" s="2" t="s">
        <v>15</v>
      </c>
      <c r="B15" s="4">
        <v>2572981301</v>
      </c>
      <c r="C15" s="4">
        <v>907364644</v>
      </c>
      <c r="D15" s="4">
        <f t="shared" si="4"/>
        <v>3480345945</v>
      </c>
      <c r="E15" s="4">
        <v>385517</v>
      </c>
      <c r="F15" s="4">
        <f t="shared" si="5"/>
        <v>9027.73663677607</v>
      </c>
      <c r="G15" s="10">
        <v>0.9744995530136268</v>
      </c>
      <c r="H15" s="10">
        <v>1.0506000525300028</v>
      </c>
      <c r="I15" s="10">
        <v>0.9086726440124474</v>
      </c>
      <c r="J15" s="7">
        <f t="shared" si="0"/>
        <v>9263.972065310769</v>
      </c>
      <c r="K15" s="7">
        <f t="shared" si="1"/>
        <v>8592.933738234567</v>
      </c>
      <c r="L15" s="7">
        <f t="shared" si="2"/>
        <v>9935.08134779108</v>
      </c>
      <c r="M15" s="7">
        <f t="shared" si="3"/>
        <v>9704.035240230334</v>
      </c>
    </row>
    <row r="16" spans="1:13" ht="11.25">
      <c r="A16" s="2" t="s">
        <v>16</v>
      </c>
      <c r="B16" s="4">
        <v>1114488983</v>
      </c>
      <c r="C16" s="4">
        <v>1089775941</v>
      </c>
      <c r="D16" s="4">
        <f t="shared" si="4"/>
        <v>2204264924</v>
      </c>
      <c r="E16" s="4">
        <v>218388</v>
      </c>
      <c r="F16" s="4">
        <f t="shared" si="5"/>
        <v>10093.34269282195</v>
      </c>
      <c r="G16" s="10">
        <v>1.1161221520474884</v>
      </c>
      <c r="H16" s="10">
        <v>1.0014020500701024</v>
      </c>
      <c r="I16" s="10">
        <v>0.9086726440124474</v>
      </c>
      <c r="J16" s="7">
        <f t="shared" si="0"/>
        <v>9043.224054200567</v>
      </c>
      <c r="K16" s="7">
        <f t="shared" si="1"/>
        <v>10079.211134144745</v>
      </c>
      <c r="L16" s="7">
        <f t="shared" si="2"/>
        <v>11107.78756170378</v>
      </c>
      <c r="M16" s="7">
        <f t="shared" si="3"/>
        <v>9938.191506660864</v>
      </c>
    </row>
    <row r="17" spans="1:13" ht="11.25">
      <c r="A17" s="2" t="s">
        <v>17</v>
      </c>
      <c r="B17" s="4">
        <v>618091623</v>
      </c>
      <c r="C17" s="4">
        <v>552968127</v>
      </c>
      <c r="D17" s="4">
        <f t="shared" si="4"/>
        <v>1171059750</v>
      </c>
      <c r="E17" s="4">
        <v>117664</v>
      </c>
      <c r="F17" s="4">
        <f t="shared" si="5"/>
        <v>9952.574704242588</v>
      </c>
      <c r="G17" s="10">
        <v>1.0641571807242762</v>
      </c>
      <c r="H17" s="10">
        <v>0.9947097497354874</v>
      </c>
      <c r="I17" s="10">
        <v>0.9086726440124474</v>
      </c>
      <c r="J17" s="7">
        <f t="shared" si="0"/>
        <v>9352.541978308847</v>
      </c>
      <c r="K17" s="7">
        <f t="shared" si="1"/>
        <v>10005.506336787359</v>
      </c>
      <c r="L17" s="7">
        <f t="shared" si="2"/>
        <v>10952.871498689305</v>
      </c>
      <c r="M17" s="7">
        <f t="shared" si="3"/>
        <v>10347.2713383035</v>
      </c>
    </row>
    <row r="18" spans="1:13" ht="11.25">
      <c r="A18" s="2" t="s">
        <v>18</v>
      </c>
      <c r="B18" s="4">
        <v>654808166</v>
      </c>
      <c r="C18" s="4">
        <v>366429005</v>
      </c>
      <c r="D18" s="4">
        <f t="shared" si="4"/>
        <v>1021237171</v>
      </c>
      <c r="E18" s="4">
        <v>110243</v>
      </c>
      <c r="F18" s="4">
        <f t="shared" si="5"/>
        <v>9263.510345328048</v>
      </c>
      <c r="G18" s="10">
        <v>1.0588921415583945</v>
      </c>
      <c r="H18" s="10">
        <v>0.9985979499298976</v>
      </c>
      <c r="I18" s="10">
        <v>0.9086726440124474</v>
      </c>
      <c r="J18" s="7">
        <f t="shared" si="0"/>
        <v>8748.303988444695</v>
      </c>
      <c r="K18" s="7">
        <f t="shared" si="1"/>
        <v>9276.516485917435</v>
      </c>
      <c r="L18" s="7">
        <f t="shared" si="2"/>
        <v>10194.551807373606</v>
      </c>
      <c r="M18" s="7">
        <f t="shared" si="3"/>
        <v>9641.081227068766</v>
      </c>
    </row>
    <row r="19" spans="1:13" ht="11.25">
      <c r="A19" s="2" t="s">
        <v>19</v>
      </c>
      <c r="B19" s="4">
        <v>920296500</v>
      </c>
      <c r="C19" s="4">
        <v>401699212</v>
      </c>
      <c r="D19" s="4">
        <f t="shared" si="4"/>
        <v>1321995712</v>
      </c>
      <c r="E19" s="4">
        <v>144698</v>
      </c>
      <c r="F19" s="4">
        <f t="shared" si="5"/>
        <v>9136.240390330206</v>
      </c>
      <c r="G19" s="10">
        <v>1.0046247573038058</v>
      </c>
      <c r="H19" s="10">
        <v>0.9047941452397072</v>
      </c>
      <c r="I19" s="10">
        <v>0.9086726440124474</v>
      </c>
      <c r="J19" s="7">
        <f t="shared" si="0"/>
        <v>9094.18200567731</v>
      </c>
      <c r="K19" s="7">
        <f t="shared" si="1"/>
        <v>10097.590085432903</v>
      </c>
      <c r="L19" s="7">
        <f t="shared" si="2"/>
        <v>10054.490415808152</v>
      </c>
      <c r="M19" s="7">
        <f t="shared" si="3"/>
        <v>11061.305988513852</v>
      </c>
    </row>
    <row r="20" spans="1:13" ht="11.25">
      <c r="A20" s="2" t="s">
        <v>20</v>
      </c>
      <c r="B20" s="4">
        <v>925480367</v>
      </c>
      <c r="C20" s="4">
        <v>357356559</v>
      </c>
      <c r="D20" s="4">
        <f t="shared" si="4"/>
        <v>1282836926</v>
      </c>
      <c r="E20" s="4">
        <v>183276</v>
      </c>
      <c r="F20" s="4">
        <f t="shared" si="5"/>
        <v>6999.481252318907</v>
      </c>
      <c r="G20" s="10">
        <v>1.0204353533261974</v>
      </c>
      <c r="H20" s="10">
        <v>0.9012241450612073</v>
      </c>
      <c r="I20" s="10">
        <v>0.9086726440124474</v>
      </c>
      <c r="J20" s="7">
        <f t="shared" si="0"/>
        <v>6859.308852347668</v>
      </c>
      <c r="K20" s="7">
        <f t="shared" si="1"/>
        <v>7766.637512628484</v>
      </c>
      <c r="L20" s="7">
        <f t="shared" si="2"/>
        <v>7702.973450825075</v>
      </c>
      <c r="M20" s="7">
        <f t="shared" si="3"/>
        <v>8376.0659079251</v>
      </c>
    </row>
    <row r="21" spans="1:13" ht="11.25">
      <c r="A21" s="2" t="s">
        <v>21</v>
      </c>
      <c r="B21" s="4">
        <v>203660424</v>
      </c>
      <c r="C21" s="4">
        <v>169289711</v>
      </c>
      <c r="D21" s="4">
        <f t="shared" si="4"/>
        <v>372950135</v>
      </c>
      <c r="E21" s="4">
        <v>34516</v>
      </c>
      <c r="F21" s="4">
        <f t="shared" si="5"/>
        <v>10805.137762197242</v>
      </c>
      <c r="G21" s="10">
        <v>1.0160606901481213</v>
      </c>
      <c r="H21" s="10">
        <v>1.0906750545337527</v>
      </c>
      <c r="I21" s="10">
        <v>0.9086726440124474</v>
      </c>
      <c r="J21" s="7">
        <f t="shared" si="0"/>
        <v>10634.3428763316</v>
      </c>
      <c r="K21" s="7">
        <f t="shared" si="1"/>
        <v>9906.834961780874</v>
      </c>
      <c r="L21" s="7">
        <f t="shared" si="2"/>
        <v>11891.122543851148</v>
      </c>
      <c r="M21" s="7">
        <f t="shared" si="3"/>
        <v>10730.200201740696</v>
      </c>
    </row>
    <row r="22" spans="1:13" ht="11.25">
      <c r="A22" s="2" t="s">
        <v>22</v>
      </c>
      <c r="B22" s="4">
        <v>1124658783</v>
      </c>
      <c r="C22" s="4">
        <v>954574104</v>
      </c>
      <c r="D22" s="4">
        <f t="shared" si="4"/>
        <v>2079232887</v>
      </c>
      <c r="E22" s="4">
        <v>165502</v>
      </c>
      <c r="F22" s="4">
        <f t="shared" si="5"/>
        <v>12563.188885934913</v>
      </c>
      <c r="G22" s="10">
        <v>0.9873438789531127</v>
      </c>
      <c r="H22" s="10">
        <v>0.9985896499294825</v>
      </c>
      <c r="I22" s="10">
        <v>0.9086726440124474</v>
      </c>
      <c r="J22" s="7">
        <f t="shared" si="0"/>
        <v>12724.228259009156</v>
      </c>
      <c r="K22" s="7">
        <f t="shared" si="1"/>
        <v>12580.932404839254</v>
      </c>
      <c r="L22" s="7">
        <f t="shared" si="2"/>
        <v>13825.868940501325</v>
      </c>
      <c r="M22" s="7">
        <f t="shared" si="3"/>
        <v>14022.870947575153</v>
      </c>
    </row>
    <row r="23" spans="1:13" ht="11.25">
      <c r="A23" s="2" t="s">
        <v>23</v>
      </c>
      <c r="B23" s="4">
        <v>965444285</v>
      </c>
      <c r="C23" s="4">
        <v>552835571</v>
      </c>
      <c r="D23" s="4">
        <f t="shared" si="4"/>
        <v>1518279856</v>
      </c>
      <c r="E23" s="4">
        <v>137509</v>
      </c>
      <c r="F23" s="4">
        <f t="shared" si="5"/>
        <v>11041.31261226538</v>
      </c>
      <c r="G23" s="10">
        <v>0.9655647515285161</v>
      </c>
      <c r="H23" s="10">
        <v>1.218045060902253</v>
      </c>
      <c r="I23" s="10">
        <v>0.9086726440124474</v>
      </c>
      <c r="J23" s="7">
        <f t="shared" si="0"/>
        <v>11435.082520138263</v>
      </c>
      <c r="K23" s="7">
        <f t="shared" si="1"/>
        <v>9064.781728261065</v>
      </c>
      <c r="L23" s="7">
        <f t="shared" si="2"/>
        <v>12151.034462212918</v>
      </c>
      <c r="M23" s="7">
        <f t="shared" si="3"/>
        <v>10331.621664741739</v>
      </c>
    </row>
    <row r="24" spans="1:13" ht="11.25">
      <c r="A24" s="2" t="s">
        <v>24</v>
      </c>
      <c r="B24" s="4">
        <v>2118260500</v>
      </c>
      <c r="C24" s="4">
        <v>2199404712</v>
      </c>
      <c r="D24" s="4">
        <f t="shared" si="4"/>
        <v>4317665212</v>
      </c>
      <c r="E24" s="4">
        <v>368600</v>
      </c>
      <c r="F24" s="4">
        <f t="shared" si="5"/>
        <v>11713.687498643516</v>
      </c>
      <c r="G24" s="10">
        <v>1.0634375820014736</v>
      </c>
      <c r="H24" s="10">
        <v>1.0273440513672025</v>
      </c>
      <c r="I24" s="10">
        <v>0.9086726440124474</v>
      </c>
      <c r="J24" s="7">
        <f t="shared" si="0"/>
        <v>11014.927154067123</v>
      </c>
      <c r="K24" s="7">
        <f t="shared" si="1"/>
        <v>11401.91300378368</v>
      </c>
      <c r="L24" s="7">
        <f t="shared" si="2"/>
        <v>12890.987283296114</v>
      </c>
      <c r="M24" s="7">
        <f t="shared" si="3"/>
        <v>11799.354931014519</v>
      </c>
    </row>
    <row r="25" spans="1:13" ht="11.25">
      <c r="A25" s="2" t="s">
        <v>25</v>
      </c>
      <c r="B25" s="4">
        <v>1056311000</v>
      </c>
      <c r="C25" s="4">
        <v>756096000</v>
      </c>
      <c r="D25" s="4">
        <f t="shared" si="4"/>
        <v>1812407000</v>
      </c>
      <c r="E25" s="4">
        <v>189848</v>
      </c>
      <c r="F25" s="4">
        <f t="shared" si="5"/>
        <v>9546.621507732501</v>
      </c>
      <c r="G25" s="10">
        <v>0.9670727591142804</v>
      </c>
      <c r="H25" s="10">
        <v>1.0511790525589526</v>
      </c>
      <c r="I25" s="10">
        <v>0.9086726440124474</v>
      </c>
      <c r="J25" s="7">
        <f t="shared" si="0"/>
        <v>9871.668308055778</v>
      </c>
      <c r="K25" s="7">
        <f t="shared" si="1"/>
        <v>9081.822439757098</v>
      </c>
      <c r="L25" s="7">
        <f t="shared" si="2"/>
        <v>10506.117434742238</v>
      </c>
      <c r="M25" s="7">
        <f t="shared" si="3"/>
        <v>10334.902955687676</v>
      </c>
    </row>
    <row r="26" spans="1:13" ht="11.25">
      <c r="A26" s="2" t="s">
        <v>26</v>
      </c>
      <c r="B26" s="4">
        <v>575490672</v>
      </c>
      <c r="C26" s="4">
        <v>320938822</v>
      </c>
      <c r="D26" s="4">
        <f t="shared" si="4"/>
        <v>896429494</v>
      </c>
      <c r="E26" s="4">
        <v>115613</v>
      </c>
      <c r="F26" s="4">
        <f t="shared" si="5"/>
        <v>7753.708441092264</v>
      </c>
      <c r="G26" s="10">
        <v>1.025002617241039</v>
      </c>
      <c r="H26" s="10">
        <v>0.8826593441329672</v>
      </c>
      <c r="I26" s="10">
        <v>0.9086726440124474</v>
      </c>
      <c r="J26" s="7">
        <f t="shared" si="0"/>
        <v>7564.574285637075</v>
      </c>
      <c r="K26" s="7">
        <f t="shared" si="1"/>
        <v>8784.485761841339</v>
      </c>
      <c r="L26" s="7">
        <f t="shared" si="2"/>
        <v>8533.005249122532</v>
      </c>
      <c r="M26" s="7">
        <f t="shared" si="3"/>
        <v>9431.56832639852</v>
      </c>
    </row>
    <row r="27" spans="1:13" ht="11.25">
      <c r="A27" s="2" t="s">
        <v>27</v>
      </c>
      <c r="B27" s="4">
        <v>967730455</v>
      </c>
      <c r="C27" s="4">
        <v>573031972</v>
      </c>
      <c r="D27" s="4">
        <f t="shared" si="4"/>
        <v>1540762427</v>
      </c>
      <c r="E27" s="4">
        <v>167742</v>
      </c>
      <c r="F27" s="4">
        <f t="shared" si="5"/>
        <v>9185.310935841948</v>
      </c>
      <c r="G27" s="10">
        <v>0.9681947147092513</v>
      </c>
      <c r="H27" s="10">
        <v>0.9973473498673675</v>
      </c>
      <c r="I27" s="10">
        <v>0.9086726440124474</v>
      </c>
      <c r="J27" s="7">
        <f t="shared" si="0"/>
        <v>9487.049243602094</v>
      </c>
      <c r="K27" s="7">
        <f t="shared" si="1"/>
        <v>9209.741156943424</v>
      </c>
      <c r="L27" s="7">
        <f t="shared" si="2"/>
        <v>10108.492861942175</v>
      </c>
      <c r="M27" s="7">
        <f t="shared" si="3"/>
        <v>10468.326588667458</v>
      </c>
    </row>
    <row r="28" spans="1:13" ht="11.25">
      <c r="A28" s="2" t="s">
        <v>28</v>
      </c>
      <c r="B28" s="4">
        <v>134628751</v>
      </c>
      <c r="C28" s="4">
        <v>135238192</v>
      </c>
      <c r="D28" s="4">
        <f t="shared" si="4"/>
        <v>269866943</v>
      </c>
      <c r="E28" s="4">
        <v>35785</v>
      </c>
      <c r="F28" s="4">
        <f t="shared" si="5"/>
        <v>7541.342545759397</v>
      </c>
      <c r="G28" s="10">
        <v>1.0309757367180201</v>
      </c>
      <c r="H28" s="10">
        <v>0.9510574475528724</v>
      </c>
      <c r="I28" s="10">
        <v>0.9086726440124474</v>
      </c>
      <c r="J28" s="7">
        <f t="shared" si="0"/>
        <v>7314.762391757443</v>
      </c>
      <c r="K28" s="7">
        <f t="shared" si="1"/>
        <v>7929.429042550186</v>
      </c>
      <c r="L28" s="7">
        <f t="shared" si="2"/>
        <v>8299.295236245818</v>
      </c>
      <c r="M28" s="7">
        <f t="shared" si="3"/>
        <v>8464.201991570371</v>
      </c>
    </row>
    <row r="29" spans="1:13" ht="11.25">
      <c r="A29" s="2" t="s">
        <v>29</v>
      </c>
      <c r="B29" s="4">
        <v>390451989</v>
      </c>
      <c r="C29" s="4">
        <v>239839112</v>
      </c>
      <c r="D29" s="4">
        <f t="shared" si="4"/>
        <v>630291101</v>
      </c>
      <c r="E29" s="4">
        <v>71310</v>
      </c>
      <c r="F29" s="4">
        <f t="shared" si="5"/>
        <v>8838.747735240499</v>
      </c>
      <c r="G29" s="10">
        <v>1.014787435224243</v>
      </c>
      <c r="H29" s="10">
        <v>1.0113060505653026</v>
      </c>
      <c r="I29" s="10">
        <v>0.9086726440124474</v>
      </c>
      <c r="J29" s="7">
        <f t="shared" si="0"/>
        <v>8709.949915065074</v>
      </c>
      <c r="K29" s="7">
        <f t="shared" si="1"/>
        <v>8739.933603976551</v>
      </c>
      <c r="L29" s="7">
        <f t="shared" si="2"/>
        <v>9727.097864651267</v>
      </c>
      <c r="M29" s="7">
        <f t="shared" si="3"/>
        <v>9478.1941059512</v>
      </c>
    </row>
    <row r="30" spans="1:13" ht="11.25">
      <c r="A30" s="2" t="s">
        <v>30</v>
      </c>
      <c r="B30" s="4">
        <v>475006265</v>
      </c>
      <c r="C30" s="4">
        <v>87419828</v>
      </c>
      <c r="D30" s="4">
        <f t="shared" si="4"/>
        <v>562426093</v>
      </c>
      <c r="E30" s="4">
        <v>57219</v>
      </c>
      <c r="F30" s="4">
        <f t="shared" si="5"/>
        <v>9829.359006623674</v>
      </c>
      <c r="G30" s="10">
        <v>1.0231459190221748</v>
      </c>
      <c r="H30" s="10">
        <v>1.0141900507095025</v>
      </c>
      <c r="I30" s="10">
        <v>0.9086726440124474</v>
      </c>
      <c r="J30" s="7">
        <f t="shared" si="0"/>
        <v>9606.99624938898</v>
      </c>
      <c r="K30" s="7">
        <f t="shared" si="1"/>
        <v>9691.831427203702</v>
      </c>
      <c r="L30" s="7">
        <f t="shared" si="2"/>
        <v>10817.271843047833</v>
      </c>
      <c r="M30" s="7">
        <f t="shared" si="3"/>
        <v>10424.634133350726</v>
      </c>
    </row>
    <row r="31" spans="1:13" ht="11.25">
      <c r="A31" s="2" t="s">
        <v>31</v>
      </c>
      <c r="B31" s="4">
        <v>100156000</v>
      </c>
      <c r="C31" s="4">
        <v>159582935</v>
      </c>
      <c r="D31" s="4">
        <f t="shared" si="4"/>
        <v>259738935</v>
      </c>
      <c r="E31" s="4">
        <v>30495</v>
      </c>
      <c r="F31" s="4">
        <f t="shared" si="5"/>
        <v>8517.426955238563</v>
      </c>
      <c r="G31" s="10">
        <v>1.1020668557931321</v>
      </c>
      <c r="H31" s="10">
        <v>1.1519460575973028</v>
      </c>
      <c r="I31" s="10">
        <v>0.9086726440124474</v>
      </c>
      <c r="J31" s="7">
        <f t="shared" si="0"/>
        <v>7728.593696893976</v>
      </c>
      <c r="K31" s="7">
        <f t="shared" si="1"/>
        <v>7393.946009072661</v>
      </c>
      <c r="L31" s="7">
        <f t="shared" si="2"/>
        <v>9373.482311108166</v>
      </c>
      <c r="M31" s="7">
        <f t="shared" si="3"/>
        <v>7383.476212248338</v>
      </c>
    </row>
    <row r="32" spans="1:13" ht="11.25">
      <c r="A32" s="2" t="s">
        <v>32</v>
      </c>
      <c r="B32" s="4">
        <v>1627492000</v>
      </c>
      <c r="C32" s="4">
        <v>1169861987</v>
      </c>
      <c r="D32" s="4">
        <f t="shared" si="4"/>
        <v>2797353987</v>
      </c>
      <c r="E32" s="4">
        <v>201756</v>
      </c>
      <c r="F32" s="4">
        <f t="shared" si="5"/>
        <v>13865.034928329269</v>
      </c>
      <c r="G32" s="10">
        <v>0.9362953922000455</v>
      </c>
      <c r="H32" s="10">
        <v>1.193493059674653</v>
      </c>
      <c r="I32" s="10">
        <v>0.9086726440124474</v>
      </c>
      <c r="J32" s="7">
        <f t="shared" si="0"/>
        <v>14808.398122893801</v>
      </c>
      <c r="K32" s="7">
        <f t="shared" si="1"/>
        <v>11617.189405448984</v>
      </c>
      <c r="L32" s="7">
        <f t="shared" si="2"/>
        <v>15258.55875566486</v>
      </c>
      <c r="M32" s="7">
        <f t="shared" si="3"/>
        <v>13654.654959375834</v>
      </c>
    </row>
    <row r="33" spans="1:13" ht="11.25">
      <c r="A33" s="2" t="s">
        <v>33</v>
      </c>
      <c r="B33" s="4">
        <v>600961400</v>
      </c>
      <c r="C33" s="4">
        <v>88356975</v>
      </c>
      <c r="D33" s="4">
        <f t="shared" si="4"/>
        <v>689318375</v>
      </c>
      <c r="E33" s="4">
        <v>79634</v>
      </c>
      <c r="F33" s="4">
        <f t="shared" si="5"/>
        <v>8656.08125926112</v>
      </c>
      <c r="G33" s="10">
        <v>1.0691910672168374</v>
      </c>
      <c r="H33" s="10">
        <v>0.9547774477388724</v>
      </c>
      <c r="I33" s="10">
        <v>0.9086726440124474</v>
      </c>
      <c r="J33" s="7">
        <f t="shared" si="0"/>
        <v>8095.916178755001</v>
      </c>
      <c r="K33" s="7">
        <f t="shared" si="1"/>
        <v>9066.072182329679</v>
      </c>
      <c r="L33" s="7">
        <f t="shared" si="2"/>
        <v>9526.072250880423</v>
      </c>
      <c r="M33" s="7">
        <f t="shared" si="3"/>
        <v>9331.606075282907</v>
      </c>
    </row>
    <row r="34" spans="1:13" ht="11.25">
      <c r="A34" s="2" t="s">
        <v>34</v>
      </c>
      <c r="B34" s="4">
        <v>3197075000</v>
      </c>
      <c r="C34" s="4">
        <v>1743090000</v>
      </c>
      <c r="D34" s="4">
        <f t="shared" si="4"/>
        <v>4940165000</v>
      </c>
      <c r="E34" s="4">
        <v>489692</v>
      </c>
      <c r="F34" s="4">
        <f t="shared" si="5"/>
        <v>10088.310611568088</v>
      </c>
      <c r="G34" s="10">
        <v>0.9309027426497549</v>
      </c>
      <c r="H34" s="10">
        <v>1.1462010573100527</v>
      </c>
      <c r="I34" s="10">
        <v>0.9086726440124474</v>
      </c>
      <c r="J34" s="7">
        <f t="shared" si="0"/>
        <v>10837.126317677783</v>
      </c>
      <c r="K34" s="7">
        <f t="shared" si="1"/>
        <v>8801.51919877278</v>
      </c>
      <c r="L34" s="7">
        <f t="shared" si="2"/>
        <v>11102.249724412188</v>
      </c>
      <c r="M34" s="7">
        <f t="shared" si="3"/>
        <v>10405.090865779428</v>
      </c>
    </row>
    <row r="35" spans="1:13" ht="11.25">
      <c r="A35" s="2" t="s">
        <v>35</v>
      </c>
      <c r="B35" s="4">
        <v>2111270000</v>
      </c>
      <c r="C35" s="4">
        <v>695711000</v>
      </c>
      <c r="D35" s="4">
        <f t="shared" si="4"/>
        <v>2806981000</v>
      </c>
      <c r="E35" s="4">
        <v>315159</v>
      </c>
      <c r="F35" s="4">
        <f t="shared" si="5"/>
        <v>8906.555103931667</v>
      </c>
      <c r="G35" s="10">
        <v>0.9580728715291431</v>
      </c>
      <c r="H35" s="10">
        <v>0.9288949464447472</v>
      </c>
      <c r="I35" s="10">
        <v>0.9086726440124474</v>
      </c>
      <c r="J35" s="7">
        <f aca="true" t="shared" si="6" ref="J35:J53">F35/G35</f>
        <v>9296.323242840868</v>
      </c>
      <c r="K35" s="7">
        <f aca="true" t="shared" si="7" ref="K35:K53">F35/H35</f>
        <v>9588.33411466024</v>
      </c>
      <c r="L35" s="7">
        <f aca="true" t="shared" si="8" ref="L35:L53">F35/I35</f>
        <v>9801.720303367756</v>
      </c>
      <c r="M35" s="7">
        <f aca="true" t="shared" si="9" ref="M35:M53">(F35/I35)/G35/H35</f>
        <v>11013.799405487685</v>
      </c>
    </row>
    <row r="36" spans="1:13" ht="11.25">
      <c r="A36" s="2" t="s">
        <v>36</v>
      </c>
      <c r="B36" s="4">
        <v>157299405</v>
      </c>
      <c r="C36" s="4">
        <v>106614644</v>
      </c>
      <c r="D36" s="4">
        <f t="shared" si="4"/>
        <v>263914049</v>
      </c>
      <c r="E36" s="4">
        <v>36203</v>
      </c>
      <c r="F36" s="4">
        <f t="shared" si="5"/>
        <v>7289.839212219982</v>
      </c>
      <c r="G36" s="10">
        <v>1.004531202925642</v>
      </c>
      <c r="H36" s="10">
        <v>1.0019580500979026</v>
      </c>
      <c r="I36" s="10">
        <v>0.9086726440124474</v>
      </c>
      <c r="J36" s="7">
        <f t="shared" si="6"/>
        <v>7256.95646983262</v>
      </c>
      <c r="K36" s="7">
        <f t="shared" si="7"/>
        <v>7275.593236171597</v>
      </c>
      <c r="L36" s="7">
        <f t="shared" si="8"/>
        <v>8022.514224737817</v>
      </c>
      <c r="M36" s="7">
        <f t="shared" si="9"/>
        <v>7970.719490392425</v>
      </c>
    </row>
    <row r="37" spans="1:13" ht="11.25">
      <c r="A37" s="2" t="s">
        <v>37</v>
      </c>
      <c r="B37" s="4">
        <v>1788553863</v>
      </c>
      <c r="C37" s="4">
        <v>1717610047</v>
      </c>
      <c r="D37" s="4">
        <f t="shared" si="4"/>
        <v>3506163910</v>
      </c>
      <c r="E37" s="4">
        <v>378497</v>
      </c>
      <c r="F37" s="4">
        <f t="shared" si="5"/>
        <v>9263.386261978298</v>
      </c>
      <c r="G37" s="10">
        <v>1.0906695117554037</v>
      </c>
      <c r="H37" s="10">
        <v>1.0090460504523027</v>
      </c>
      <c r="I37" s="10">
        <v>0.9086726440124474</v>
      </c>
      <c r="J37" s="7">
        <f t="shared" si="6"/>
        <v>8493.302656887441</v>
      </c>
      <c r="K37" s="7">
        <f t="shared" si="7"/>
        <v>9180.340439196016</v>
      </c>
      <c r="L37" s="7">
        <f t="shared" si="8"/>
        <v>10194.415252861298</v>
      </c>
      <c r="M37" s="7">
        <f t="shared" si="9"/>
        <v>9263.138549312818</v>
      </c>
    </row>
    <row r="38" spans="1:13" ht="11.25">
      <c r="A38" s="2" t="s">
        <v>38</v>
      </c>
      <c r="B38" s="4">
        <v>649905672</v>
      </c>
      <c r="C38" s="4">
        <v>289584404</v>
      </c>
      <c r="D38" s="4">
        <f t="shared" si="4"/>
        <v>939490076</v>
      </c>
      <c r="E38" s="4">
        <v>133393</v>
      </c>
      <c r="F38" s="4">
        <f t="shared" si="5"/>
        <v>7043.023816841963</v>
      </c>
      <c r="G38" s="10">
        <v>1.026655289604882</v>
      </c>
      <c r="H38" s="10">
        <v>0.8864304443215222</v>
      </c>
      <c r="I38" s="10">
        <v>0.9086726440124474</v>
      </c>
      <c r="J38" s="7">
        <f t="shared" si="6"/>
        <v>6860.164154565003</v>
      </c>
      <c r="K38" s="7">
        <f t="shared" si="7"/>
        <v>7945.376720711262</v>
      </c>
      <c r="L38" s="7">
        <f t="shared" si="8"/>
        <v>7750.8923188684485</v>
      </c>
      <c r="M38" s="7">
        <f t="shared" si="9"/>
        <v>8516.91652821341</v>
      </c>
    </row>
    <row r="39" spans="1:13" ht="11.25">
      <c r="A39" s="2" t="s">
        <v>39</v>
      </c>
      <c r="B39" s="4">
        <v>565313563</v>
      </c>
      <c r="C39" s="4">
        <v>508727729</v>
      </c>
      <c r="D39" s="4">
        <f t="shared" si="4"/>
        <v>1074041292</v>
      </c>
      <c r="E39" s="4">
        <v>128759</v>
      </c>
      <c r="F39" s="4">
        <f t="shared" si="5"/>
        <v>8341.485193268043</v>
      </c>
      <c r="G39" s="10">
        <v>1.0342902159515959</v>
      </c>
      <c r="H39" s="10">
        <v>1.0203940510197025</v>
      </c>
      <c r="I39" s="10">
        <v>0.9086726440124474</v>
      </c>
      <c r="J39" s="7">
        <f t="shared" si="6"/>
        <v>8064.93676979578</v>
      </c>
      <c r="K39" s="7">
        <f t="shared" si="7"/>
        <v>8174.768546457333</v>
      </c>
      <c r="L39" s="7">
        <f t="shared" si="8"/>
        <v>9179.857287696423</v>
      </c>
      <c r="M39" s="7">
        <f t="shared" si="9"/>
        <v>8698.124011228423</v>
      </c>
    </row>
    <row r="40" spans="1:13" ht="11.25">
      <c r="A40" s="2" t="s">
        <v>40</v>
      </c>
      <c r="B40" s="4">
        <v>1727868000</v>
      </c>
      <c r="C40" s="4">
        <v>1973574449</v>
      </c>
      <c r="D40" s="4">
        <f t="shared" si="4"/>
        <v>3701442449</v>
      </c>
      <c r="E40" s="4">
        <v>322665</v>
      </c>
      <c r="F40" s="4">
        <f t="shared" si="5"/>
        <v>11471.47180202377</v>
      </c>
      <c r="G40" s="10">
        <v>1.0373474631529045</v>
      </c>
      <c r="H40" s="10">
        <v>1.0677920533896028</v>
      </c>
      <c r="I40" s="10">
        <v>0.9086726440124474</v>
      </c>
      <c r="J40" s="7">
        <f t="shared" si="6"/>
        <v>11058.466145140494</v>
      </c>
      <c r="K40" s="7">
        <f t="shared" si="7"/>
        <v>10743.170232077202</v>
      </c>
      <c r="L40" s="7">
        <f t="shared" si="8"/>
        <v>12624.42737504336</v>
      </c>
      <c r="M40" s="7">
        <f t="shared" si="9"/>
        <v>11397.26784363602</v>
      </c>
    </row>
    <row r="41" spans="1:13" ht="11.25">
      <c r="A41" s="2" t="s">
        <v>41</v>
      </c>
      <c r="B41" s="4">
        <v>177959372</v>
      </c>
      <c r="C41" s="4">
        <v>171945645</v>
      </c>
      <c r="D41" s="4">
        <f t="shared" si="4"/>
        <v>349905017</v>
      </c>
      <c r="E41" s="4">
        <v>27815</v>
      </c>
      <c r="F41" s="4">
        <f t="shared" si="5"/>
        <v>12579.723782131943</v>
      </c>
      <c r="G41" s="10">
        <v>1.087729820178627</v>
      </c>
      <c r="H41" s="10">
        <v>1.149028057451403</v>
      </c>
      <c r="I41" s="10">
        <v>0.9086726440124474</v>
      </c>
      <c r="J41" s="7">
        <f t="shared" si="6"/>
        <v>11565.118054836541</v>
      </c>
      <c r="K41" s="7">
        <f t="shared" si="7"/>
        <v>10948.14325947301</v>
      </c>
      <c r="L41" s="7">
        <f t="shared" si="8"/>
        <v>13844.065698493307</v>
      </c>
      <c r="M41" s="7">
        <f t="shared" si="9"/>
        <v>11076.740543326405</v>
      </c>
    </row>
    <row r="42" spans="1:13" ht="11.25">
      <c r="A42" s="2" t="s">
        <v>42</v>
      </c>
      <c r="B42" s="4">
        <v>717711691</v>
      </c>
      <c r="C42" s="4">
        <v>603218854</v>
      </c>
      <c r="D42" s="4">
        <f t="shared" si="4"/>
        <v>1320930545</v>
      </c>
      <c r="E42" s="4">
        <v>143740</v>
      </c>
      <c r="F42" s="4">
        <f t="shared" si="5"/>
        <v>9189.721337136496</v>
      </c>
      <c r="G42" s="10">
        <v>1.004974941037506</v>
      </c>
      <c r="H42" s="10">
        <v>0.9152467457623373</v>
      </c>
      <c r="I42" s="10">
        <v>0.9086726440124474</v>
      </c>
      <c r="J42" s="7">
        <f t="shared" si="6"/>
        <v>9144.229335359649</v>
      </c>
      <c r="K42" s="7">
        <f t="shared" si="7"/>
        <v>10040.703645968271</v>
      </c>
      <c r="L42" s="7">
        <f t="shared" si="8"/>
        <v>10113.346536501005</v>
      </c>
      <c r="M42" s="7">
        <f t="shared" si="9"/>
        <v>10995.157696005415</v>
      </c>
    </row>
    <row r="43" spans="1:13" ht="11.25">
      <c r="A43" s="2" t="s">
        <v>43</v>
      </c>
      <c r="B43" s="4">
        <v>123405696</v>
      </c>
      <c r="C43" s="4">
        <v>128234797</v>
      </c>
      <c r="D43" s="4">
        <f t="shared" si="4"/>
        <v>251640493</v>
      </c>
      <c r="E43" s="4">
        <v>28154</v>
      </c>
      <c r="F43" s="4">
        <f t="shared" si="5"/>
        <v>8938.001456276195</v>
      </c>
      <c r="G43" s="10">
        <v>0.9882548583612687</v>
      </c>
      <c r="H43" s="10">
        <v>1.0068180503409025</v>
      </c>
      <c r="I43" s="10">
        <v>0.9086726440124474</v>
      </c>
      <c r="J43" s="7">
        <f t="shared" si="6"/>
        <v>9044.22718558374</v>
      </c>
      <c r="K43" s="7">
        <f t="shared" si="7"/>
        <v>8877.474388991976</v>
      </c>
      <c r="L43" s="7">
        <f t="shared" si="8"/>
        <v>9836.327213294822</v>
      </c>
      <c r="M43" s="7">
        <f t="shared" si="9"/>
        <v>9885.827233460986</v>
      </c>
    </row>
    <row r="44" spans="1:13" ht="11.25">
      <c r="A44" s="2" t="s">
        <v>44</v>
      </c>
      <c r="B44" s="4">
        <v>856136080</v>
      </c>
      <c r="C44" s="4">
        <v>679100527</v>
      </c>
      <c r="D44" s="4">
        <f t="shared" si="4"/>
        <v>1535236607</v>
      </c>
      <c r="E44" s="4">
        <v>169427</v>
      </c>
      <c r="F44" s="4">
        <f t="shared" si="5"/>
        <v>9061.345635583466</v>
      </c>
      <c r="G44" s="10">
        <v>1.0482516546167728</v>
      </c>
      <c r="H44" s="10">
        <v>0.9134164456708223</v>
      </c>
      <c r="I44" s="10">
        <v>0.9086726440124474</v>
      </c>
      <c r="J44" s="7">
        <f t="shared" si="6"/>
        <v>8644.246441849096</v>
      </c>
      <c r="K44" s="7">
        <f t="shared" si="7"/>
        <v>9920.278618290831</v>
      </c>
      <c r="L44" s="7">
        <f t="shared" si="8"/>
        <v>9972.068263848098</v>
      </c>
      <c r="M44" s="7">
        <f t="shared" si="9"/>
        <v>10414.798205624349</v>
      </c>
    </row>
    <row r="45" spans="1:13" ht="11.25">
      <c r="A45" s="2" t="s">
        <v>45</v>
      </c>
      <c r="B45" s="4">
        <v>4294693959</v>
      </c>
      <c r="C45" s="4">
        <v>1844180359</v>
      </c>
      <c r="D45" s="4">
        <f t="shared" si="4"/>
        <v>6138874318</v>
      </c>
      <c r="E45" s="4">
        <v>799142</v>
      </c>
      <c r="F45" s="4">
        <f t="shared" si="5"/>
        <v>7681.83166195745</v>
      </c>
      <c r="G45" s="10">
        <v>0.9959907935503792</v>
      </c>
      <c r="H45" s="10">
        <v>0.8859041442952073</v>
      </c>
      <c r="I45" s="10">
        <v>0.9086726440124474</v>
      </c>
      <c r="J45" s="7">
        <f t="shared" si="6"/>
        <v>7712.75368377076</v>
      </c>
      <c r="K45" s="7">
        <f t="shared" si="7"/>
        <v>8671.17702454009</v>
      </c>
      <c r="L45" s="7">
        <f t="shared" si="8"/>
        <v>8453.904398438368</v>
      </c>
      <c r="M45" s="7">
        <f t="shared" si="9"/>
        <v>9581.097835418257</v>
      </c>
    </row>
    <row r="46" spans="1:13" ht="11.25">
      <c r="A46" s="2" t="s">
        <v>46</v>
      </c>
      <c r="B46" s="4">
        <v>548367400</v>
      </c>
      <c r="C46" s="4">
        <v>277724363</v>
      </c>
      <c r="D46" s="4">
        <f t="shared" si="4"/>
        <v>826091763</v>
      </c>
      <c r="E46" s="4">
        <v>108636</v>
      </c>
      <c r="F46" s="4">
        <f t="shared" si="5"/>
        <v>7604.217414116867</v>
      </c>
      <c r="G46" s="10">
        <v>1.071584577011047</v>
      </c>
      <c r="H46" s="10">
        <v>1.0075000503750025</v>
      </c>
      <c r="I46" s="10">
        <v>0.9086726440124474</v>
      </c>
      <c r="J46" s="7">
        <f t="shared" si="6"/>
        <v>7096.236337524737</v>
      </c>
      <c r="K46" s="7">
        <f t="shared" si="7"/>
        <v>7547.609959211907</v>
      </c>
      <c r="L46" s="7">
        <f t="shared" si="8"/>
        <v>8368.48942710407</v>
      </c>
      <c r="M46" s="7">
        <f t="shared" si="9"/>
        <v>7751.317761230361</v>
      </c>
    </row>
    <row r="47" spans="1:13" ht="11.25">
      <c r="A47" s="2" t="s">
        <v>47</v>
      </c>
      <c r="B47" s="4">
        <v>52794333</v>
      </c>
      <c r="C47" s="4">
        <v>165937019</v>
      </c>
      <c r="D47" s="4">
        <f t="shared" si="4"/>
        <v>218731352</v>
      </c>
      <c r="E47" s="4">
        <v>17718</v>
      </c>
      <c r="F47" s="4">
        <f t="shared" si="5"/>
        <v>12345.149113895473</v>
      </c>
      <c r="G47" s="10">
        <v>1.1824143484062495</v>
      </c>
      <c r="H47" s="10">
        <v>1.1216940560847029</v>
      </c>
      <c r="I47" s="10">
        <v>0.9086726440124474</v>
      </c>
      <c r="J47" s="7">
        <f t="shared" si="6"/>
        <v>10440.62864302622</v>
      </c>
      <c r="K47" s="7">
        <f t="shared" si="7"/>
        <v>11005.807730662746</v>
      </c>
      <c r="L47" s="7">
        <f t="shared" si="8"/>
        <v>13585.914790372366</v>
      </c>
      <c r="M47" s="7">
        <f t="shared" si="9"/>
        <v>10243.415205048235</v>
      </c>
    </row>
    <row r="48" spans="1:13" ht="11.25">
      <c r="A48" s="2" t="s">
        <v>48</v>
      </c>
      <c r="B48" s="4">
        <v>1167725932</v>
      </c>
      <c r="C48" s="4">
        <v>1011091871</v>
      </c>
      <c r="D48" s="4">
        <f t="shared" si="4"/>
        <v>2178817803</v>
      </c>
      <c r="E48" s="4">
        <v>257534</v>
      </c>
      <c r="F48" s="4">
        <f t="shared" si="5"/>
        <v>8460.31127152143</v>
      </c>
      <c r="G48" s="10">
        <v>1.0575240696281913</v>
      </c>
      <c r="H48" s="10">
        <v>0.9624777481238874</v>
      </c>
      <c r="I48" s="10">
        <v>0.9086726440124474</v>
      </c>
      <c r="J48" s="7">
        <f t="shared" si="6"/>
        <v>8000.112257015522</v>
      </c>
      <c r="K48" s="7">
        <f t="shared" si="7"/>
        <v>8790.137006297255</v>
      </c>
      <c r="L48" s="7">
        <f t="shared" si="8"/>
        <v>9310.62613942358</v>
      </c>
      <c r="M48" s="7">
        <f t="shared" si="9"/>
        <v>9147.405460912398</v>
      </c>
    </row>
    <row r="49" spans="1:13" ht="11.25">
      <c r="A49" s="2" t="s">
        <v>49</v>
      </c>
      <c r="B49" s="4">
        <v>1212221000</v>
      </c>
      <c r="C49" s="4">
        <v>388861000</v>
      </c>
      <c r="D49" s="4">
        <f t="shared" si="4"/>
        <v>1601082000</v>
      </c>
      <c r="E49" s="4">
        <v>220041</v>
      </c>
      <c r="F49" s="4">
        <f t="shared" si="5"/>
        <v>7276.289418790135</v>
      </c>
      <c r="G49" s="10">
        <v>0.9553385749973154</v>
      </c>
      <c r="H49" s="10">
        <v>1.0451570522578526</v>
      </c>
      <c r="I49" s="10">
        <v>0.9086726440124474</v>
      </c>
      <c r="J49" s="7">
        <f t="shared" si="6"/>
        <v>7616.450972693719</v>
      </c>
      <c r="K49" s="7">
        <f t="shared" si="7"/>
        <v>6961.910081428593</v>
      </c>
      <c r="L49" s="7">
        <f t="shared" si="8"/>
        <v>8007.602591247878</v>
      </c>
      <c r="M49" s="7">
        <f t="shared" si="9"/>
        <v>8019.801921341979</v>
      </c>
    </row>
    <row r="50" spans="1:13" ht="11.25">
      <c r="A50" s="2" t="s">
        <v>50</v>
      </c>
      <c r="B50" s="4">
        <v>282245798</v>
      </c>
      <c r="C50" s="4">
        <v>229344817</v>
      </c>
      <c r="D50" s="4">
        <f t="shared" si="4"/>
        <v>511590615</v>
      </c>
      <c r="E50" s="4">
        <v>69466</v>
      </c>
      <c r="F50" s="4">
        <f t="shared" si="5"/>
        <v>7364.618878300175</v>
      </c>
      <c r="G50" s="10">
        <v>1.032327580184442</v>
      </c>
      <c r="H50" s="10">
        <v>0.8920099446004973</v>
      </c>
      <c r="I50" s="10">
        <v>0.9086726440124474</v>
      </c>
      <c r="J50" s="7">
        <f t="shared" si="6"/>
        <v>7133.994111621398</v>
      </c>
      <c r="K50" s="7">
        <f t="shared" si="7"/>
        <v>8256.207145312212</v>
      </c>
      <c r="L50" s="7">
        <f t="shared" si="8"/>
        <v>8104.809720891401</v>
      </c>
      <c r="M50" s="7">
        <f t="shared" si="9"/>
        <v>8801.477777210685</v>
      </c>
    </row>
    <row r="51" spans="1:13" ht="11.25">
      <c r="A51" s="2" t="s">
        <v>51</v>
      </c>
      <c r="B51" s="4">
        <v>1273320483</v>
      </c>
      <c r="C51" s="4">
        <v>664760394</v>
      </c>
      <c r="D51" s="4">
        <f t="shared" si="4"/>
        <v>1938080877</v>
      </c>
      <c r="E51" s="4">
        <v>212880</v>
      </c>
      <c r="F51" s="4">
        <f t="shared" si="5"/>
        <v>9104.100324126268</v>
      </c>
      <c r="G51" s="10">
        <v>1.0177519047106287</v>
      </c>
      <c r="H51" s="10">
        <v>1.0306860515343026</v>
      </c>
      <c r="I51" s="10">
        <v>0.9086726440124474</v>
      </c>
      <c r="J51" s="7">
        <f t="shared" si="6"/>
        <v>8945.304137470303</v>
      </c>
      <c r="K51" s="7">
        <f t="shared" si="7"/>
        <v>8833.04892947149</v>
      </c>
      <c r="L51" s="7">
        <f t="shared" si="8"/>
        <v>10019.120069385026</v>
      </c>
      <c r="M51" s="7">
        <f t="shared" si="9"/>
        <v>9551.273004565668</v>
      </c>
    </row>
    <row r="52" spans="1:13" ht="11.25">
      <c r="A52" s="2" t="s">
        <v>52</v>
      </c>
      <c r="B52" s="4">
        <v>252931309</v>
      </c>
      <c r="C52" s="4">
        <v>45832464</v>
      </c>
      <c r="D52" s="4">
        <f t="shared" si="4"/>
        <v>298763773</v>
      </c>
      <c r="E52" s="4">
        <v>22225</v>
      </c>
      <c r="F52" s="4">
        <f t="shared" si="5"/>
        <v>13442.689448818897</v>
      </c>
      <c r="G52" s="10">
        <v>1.0711172388932262</v>
      </c>
      <c r="H52" s="10">
        <v>0.9663952483197624</v>
      </c>
      <c r="I52" s="10">
        <v>0.9086726440124474</v>
      </c>
      <c r="J52" s="7">
        <f t="shared" si="6"/>
        <v>12550.156939598024</v>
      </c>
      <c r="K52" s="7">
        <f t="shared" si="7"/>
        <v>13910.136118933977</v>
      </c>
      <c r="L52" s="7">
        <f t="shared" si="8"/>
        <v>14793.7648804521</v>
      </c>
      <c r="M52" s="7">
        <f t="shared" si="9"/>
        <v>14291.799576861222</v>
      </c>
    </row>
    <row r="53" spans="1:13" s="23" customFormat="1" ht="11.25">
      <c r="A53" s="19" t="s">
        <v>53</v>
      </c>
      <c r="B53" s="25">
        <v>57150575079</v>
      </c>
      <c r="C53" s="25">
        <v>30536682239</v>
      </c>
      <c r="D53" s="25">
        <f>SUM(D3:D52)</f>
        <v>87687257318</v>
      </c>
      <c r="E53" s="20">
        <v>9962338</v>
      </c>
      <c r="F53" s="20">
        <f t="shared" si="5"/>
        <v>8801.875354761101</v>
      </c>
      <c r="G53" s="21">
        <v>1</v>
      </c>
      <c r="H53" s="21">
        <v>1</v>
      </c>
      <c r="I53" s="21">
        <v>0.9086726440124474</v>
      </c>
      <c r="J53" s="22">
        <f t="shared" si="6"/>
        <v>8801.875354761101</v>
      </c>
      <c r="K53" s="22">
        <f t="shared" si="7"/>
        <v>8801.875354761101</v>
      </c>
      <c r="L53" s="22">
        <f t="shared" si="8"/>
        <v>9686.519576394918</v>
      </c>
      <c r="M53" s="22">
        <f t="shared" si="9"/>
        <v>9686.519576394918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Footer>&amp;LSHEEO SHEF Data for higheredinfo.org&amp;C&amp;D&amp;RFiscal Year =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9" sqref="F9"/>
    </sheetView>
  </sheetViews>
  <sheetFormatPr defaultColWidth="9.140625" defaultRowHeight="12.75"/>
  <cols>
    <col min="1" max="1" width="15.57421875" style="1" bestFit="1" customWidth="1"/>
    <col min="2" max="2" width="16.00390625" style="5" bestFit="1" customWidth="1"/>
    <col min="3" max="3" width="13.8515625" style="5" bestFit="1" customWidth="1"/>
    <col min="4" max="4" width="15.8515625" style="5" bestFit="1" customWidth="1"/>
    <col min="5" max="5" width="11.140625" style="5" bestFit="1" customWidth="1"/>
    <col min="6" max="6" width="14.7109375" style="5" bestFit="1" customWidth="1"/>
    <col min="7" max="8" width="6.00390625" style="6" bestFit="1" customWidth="1"/>
    <col min="9" max="9" width="6.8515625" style="31" bestFit="1" customWidth="1"/>
    <col min="10" max="16384" width="9.140625" style="1" customWidth="1"/>
  </cols>
  <sheetData>
    <row r="1" spans="1:13" ht="12.75">
      <c r="A1" s="17" t="s">
        <v>77</v>
      </c>
      <c r="B1" s="17"/>
      <c r="C1" s="17"/>
      <c r="D1" s="3"/>
      <c r="E1" s="3"/>
      <c r="F1" s="3"/>
      <c r="G1" s="9"/>
      <c r="H1" s="9"/>
      <c r="I1" s="27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28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888185181</v>
      </c>
      <c r="C3" s="4">
        <v>870762331</v>
      </c>
      <c r="D3" s="4">
        <f aca="true" t="shared" si="0" ref="D3:D34">SUM(B3:C3)</f>
        <v>1758947512</v>
      </c>
      <c r="E3" s="4">
        <v>180517</v>
      </c>
      <c r="F3" s="4">
        <f aca="true" t="shared" si="1" ref="F3:F34">D3/E3</f>
        <v>9743.943850163696</v>
      </c>
      <c r="G3" s="10">
        <v>1.0461285912270453</v>
      </c>
      <c r="H3" s="10">
        <v>0.9018374450918722</v>
      </c>
      <c r="I3" s="29">
        <v>0.9396781355591226</v>
      </c>
      <c r="J3" s="7">
        <f aca="true" t="shared" si="2" ref="J3:J34">F3/G3</f>
        <v>9314.28882823539</v>
      </c>
      <c r="K3" s="7">
        <f aca="true" t="shared" si="3" ref="K3:K34">F3/H3</f>
        <v>10804.545656419332</v>
      </c>
      <c r="L3" s="7">
        <f aca="true" t="shared" si="4" ref="L3:L34">F3/I3</f>
        <v>10369.448305153874</v>
      </c>
      <c r="M3" s="7">
        <f aca="true" t="shared" si="5" ref="M3:M34">(F3/I3)/G3/H3</f>
        <v>10991.12926248292</v>
      </c>
    </row>
    <row r="4" spans="1:13" ht="11.25">
      <c r="A4" s="2" t="s">
        <v>4</v>
      </c>
      <c r="B4" s="4">
        <v>212327820</v>
      </c>
      <c r="C4" s="4">
        <v>69484132</v>
      </c>
      <c r="D4" s="4">
        <f t="shared" si="0"/>
        <v>281811952</v>
      </c>
      <c r="E4" s="4">
        <v>18720</v>
      </c>
      <c r="F4" s="4">
        <f t="shared" si="1"/>
        <v>15054.057264957264</v>
      </c>
      <c r="G4" s="10">
        <v>0.9875185575926114</v>
      </c>
      <c r="H4" s="10">
        <v>1.218045060902253</v>
      </c>
      <c r="I4" s="29">
        <v>0.9396781355591226</v>
      </c>
      <c r="J4" s="7">
        <f t="shared" si="2"/>
        <v>15244.328472830208</v>
      </c>
      <c r="K4" s="7">
        <f t="shared" si="3"/>
        <v>12359.1956883813</v>
      </c>
      <c r="L4" s="7">
        <f t="shared" si="4"/>
        <v>16020.440079729931</v>
      </c>
      <c r="M4" s="7">
        <f t="shared" si="5"/>
        <v>13318.822194606324</v>
      </c>
    </row>
    <row r="5" spans="1:13" ht="11.25">
      <c r="A5" s="2" t="s">
        <v>5</v>
      </c>
      <c r="B5" s="4">
        <v>1269885500</v>
      </c>
      <c r="C5" s="4">
        <v>715416800</v>
      </c>
      <c r="D5" s="4">
        <f t="shared" si="0"/>
        <v>1985302300</v>
      </c>
      <c r="E5" s="4">
        <v>218641</v>
      </c>
      <c r="F5" s="4">
        <f t="shared" si="1"/>
        <v>9080.192187192704</v>
      </c>
      <c r="G5" s="10">
        <v>1.041133889015855</v>
      </c>
      <c r="H5" s="10">
        <v>0.9644807482240374</v>
      </c>
      <c r="I5" s="29">
        <v>0.9396781355591226</v>
      </c>
      <c r="J5" s="7">
        <f t="shared" si="2"/>
        <v>8721.445227160813</v>
      </c>
      <c r="K5" s="7">
        <f t="shared" si="3"/>
        <v>9414.591430583416</v>
      </c>
      <c r="L5" s="7">
        <f t="shared" si="4"/>
        <v>9663.087650528181</v>
      </c>
      <c r="M5" s="7">
        <f t="shared" si="5"/>
        <v>9623.11714544895</v>
      </c>
    </row>
    <row r="6" spans="1:13" ht="11.25">
      <c r="A6" s="2" t="s">
        <v>6</v>
      </c>
      <c r="B6" s="4">
        <v>507310864</v>
      </c>
      <c r="C6" s="4">
        <v>277284010</v>
      </c>
      <c r="D6" s="4">
        <f t="shared" si="0"/>
        <v>784594874</v>
      </c>
      <c r="E6" s="4">
        <v>99231</v>
      </c>
      <c r="F6" s="4">
        <f t="shared" si="1"/>
        <v>7906.751660267457</v>
      </c>
      <c r="G6" s="10">
        <v>0.9545297719477055</v>
      </c>
      <c r="H6" s="10">
        <v>0.8870616443530822</v>
      </c>
      <c r="I6" s="29">
        <v>0.9396781355591226</v>
      </c>
      <c r="J6" s="7">
        <f t="shared" si="2"/>
        <v>8283.399735278905</v>
      </c>
      <c r="K6" s="7">
        <f t="shared" si="3"/>
        <v>8913.41848743072</v>
      </c>
      <c r="L6" s="7">
        <f t="shared" si="4"/>
        <v>8414.319074863672</v>
      </c>
      <c r="M6" s="7">
        <f t="shared" si="5"/>
        <v>9937.466938333522</v>
      </c>
    </row>
    <row r="7" spans="1:13" ht="11.25">
      <c r="A7" s="2" t="s">
        <v>7</v>
      </c>
      <c r="B7" s="4">
        <v>9652278000</v>
      </c>
      <c r="C7" s="4">
        <v>2058364000</v>
      </c>
      <c r="D7" s="4">
        <f t="shared" si="0"/>
        <v>11710642000</v>
      </c>
      <c r="E7" s="4">
        <v>1651670</v>
      </c>
      <c r="F7" s="4">
        <f t="shared" si="1"/>
        <v>7090.182663607137</v>
      </c>
      <c r="G7" s="10">
        <v>0.9081656900262481</v>
      </c>
      <c r="H7" s="10">
        <v>1.0897850544892527</v>
      </c>
      <c r="I7" s="29">
        <v>0.9396781355591226</v>
      </c>
      <c r="J7" s="7">
        <f t="shared" si="2"/>
        <v>7807.146582912876</v>
      </c>
      <c r="K7" s="7">
        <f t="shared" si="3"/>
        <v>6506.037713033309</v>
      </c>
      <c r="L7" s="7">
        <f t="shared" si="4"/>
        <v>7545.331103600034</v>
      </c>
      <c r="M7" s="7">
        <f t="shared" si="5"/>
        <v>7623.815262771664</v>
      </c>
    </row>
    <row r="8" spans="1:13" ht="11.25">
      <c r="A8" s="2" t="s">
        <v>8</v>
      </c>
      <c r="B8" s="4">
        <v>546727380</v>
      </c>
      <c r="C8" s="4">
        <v>746675779</v>
      </c>
      <c r="D8" s="4">
        <f t="shared" si="0"/>
        <v>1293403159</v>
      </c>
      <c r="E8" s="4">
        <v>162711</v>
      </c>
      <c r="F8" s="4">
        <f t="shared" si="1"/>
        <v>7949.082477521495</v>
      </c>
      <c r="G8" s="10">
        <v>1.0564351144770836</v>
      </c>
      <c r="H8" s="10">
        <v>1.0476140523807025</v>
      </c>
      <c r="I8" s="29">
        <v>0.9396781355591226</v>
      </c>
      <c r="J8" s="7">
        <f t="shared" si="2"/>
        <v>7524.439853039293</v>
      </c>
      <c r="K8" s="7">
        <f t="shared" si="3"/>
        <v>7587.796726721266</v>
      </c>
      <c r="L8" s="7">
        <f t="shared" si="4"/>
        <v>8459.367284087835</v>
      </c>
      <c r="M8" s="7">
        <f t="shared" si="5"/>
        <v>7643.525836316766</v>
      </c>
    </row>
    <row r="9" spans="1:13" ht="11.25">
      <c r="A9" s="2" t="s">
        <v>9</v>
      </c>
      <c r="B9" s="4">
        <v>661319367</v>
      </c>
      <c r="C9" s="4">
        <v>437859591</v>
      </c>
      <c r="D9" s="4">
        <f t="shared" si="0"/>
        <v>1099178958</v>
      </c>
      <c r="E9" s="4">
        <v>72278</v>
      </c>
      <c r="F9" s="4">
        <f t="shared" si="1"/>
        <v>15207.65596723761</v>
      </c>
      <c r="G9" s="10">
        <v>1.0223193133716892</v>
      </c>
      <c r="H9" s="10">
        <v>1.201853060092653</v>
      </c>
      <c r="I9" s="29">
        <v>0.9396781355591226</v>
      </c>
      <c r="J9" s="7">
        <f t="shared" si="2"/>
        <v>14875.641855069302</v>
      </c>
      <c r="K9" s="7">
        <f t="shared" si="3"/>
        <v>12653.506882168462</v>
      </c>
      <c r="L9" s="7">
        <f t="shared" si="4"/>
        <v>16183.898924272433</v>
      </c>
      <c r="M9" s="7">
        <f t="shared" si="5"/>
        <v>13171.80274786816</v>
      </c>
    </row>
    <row r="10" spans="1:13" ht="11.25">
      <c r="A10" s="2" t="s">
        <v>10</v>
      </c>
      <c r="B10" s="4">
        <v>193947638</v>
      </c>
      <c r="C10" s="4">
        <v>262393757</v>
      </c>
      <c r="D10" s="4">
        <f t="shared" si="0"/>
        <v>456341395</v>
      </c>
      <c r="E10" s="4">
        <v>30541</v>
      </c>
      <c r="F10" s="4">
        <f t="shared" si="1"/>
        <v>14941.927081627975</v>
      </c>
      <c r="G10" s="10">
        <v>1.1949577652425143</v>
      </c>
      <c r="H10" s="10">
        <v>0.9931626496581325</v>
      </c>
      <c r="I10" s="29">
        <v>0.9396781355591226</v>
      </c>
      <c r="J10" s="7">
        <f t="shared" si="2"/>
        <v>12504.146603537523</v>
      </c>
      <c r="K10" s="7">
        <f t="shared" si="3"/>
        <v>15044.79360633558</v>
      </c>
      <c r="L10" s="7">
        <f t="shared" si="4"/>
        <v>15901.11179157883</v>
      </c>
      <c r="M10" s="7">
        <f t="shared" si="5"/>
        <v>13398.449898284773</v>
      </c>
    </row>
    <row r="11" spans="1:13" ht="11.25">
      <c r="A11" s="2" t="s">
        <v>11</v>
      </c>
      <c r="B11" s="4">
        <v>2586801735</v>
      </c>
      <c r="C11" s="4">
        <v>982145564</v>
      </c>
      <c r="D11" s="4">
        <f t="shared" si="0"/>
        <v>3568947299</v>
      </c>
      <c r="E11" s="4">
        <v>531108</v>
      </c>
      <c r="F11" s="4">
        <f t="shared" si="1"/>
        <v>6719.814612093962</v>
      </c>
      <c r="G11" s="10">
        <v>1.018521762326924</v>
      </c>
      <c r="H11" s="10">
        <v>0.9211458460572923</v>
      </c>
      <c r="I11" s="29">
        <v>0.9396781355591226</v>
      </c>
      <c r="J11" s="7">
        <f t="shared" si="2"/>
        <v>6597.615152318212</v>
      </c>
      <c r="K11" s="7">
        <f t="shared" si="3"/>
        <v>7295.0604302850115</v>
      </c>
      <c r="L11" s="7">
        <f t="shared" si="4"/>
        <v>7151.1875798786905</v>
      </c>
      <c r="M11" s="7">
        <f t="shared" si="5"/>
        <v>7622.184539418977</v>
      </c>
    </row>
    <row r="12" spans="1:13" ht="11.25">
      <c r="A12" s="2" t="s">
        <v>12</v>
      </c>
      <c r="B12" s="4">
        <v>2125592318</v>
      </c>
      <c r="C12" s="4">
        <v>357846616</v>
      </c>
      <c r="D12" s="4">
        <f t="shared" si="0"/>
        <v>2483438934</v>
      </c>
      <c r="E12" s="4">
        <v>295356</v>
      </c>
      <c r="F12" s="4">
        <f t="shared" si="1"/>
        <v>8408.290110916994</v>
      </c>
      <c r="G12" s="10">
        <v>0.9955699762023016</v>
      </c>
      <c r="H12" s="10">
        <v>0.9346124467306224</v>
      </c>
      <c r="I12" s="29">
        <v>0.9396781355591226</v>
      </c>
      <c r="J12" s="7">
        <f t="shared" si="2"/>
        <v>8445.704784098887</v>
      </c>
      <c r="K12" s="7">
        <f t="shared" si="3"/>
        <v>8996.5526784178</v>
      </c>
      <c r="L12" s="7">
        <f t="shared" si="4"/>
        <v>8948.053373524473</v>
      </c>
      <c r="M12" s="7">
        <f t="shared" si="5"/>
        <v>9616.681098454163</v>
      </c>
    </row>
    <row r="13" spans="1:13" ht="11.25">
      <c r="A13" s="2" t="s">
        <v>13</v>
      </c>
      <c r="B13" s="4">
        <v>334792180</v>
      </c>
      <c r="C13" s="4">
        <v>89702785</v>
      </c>
      <c r="D13" s="4">
        <f t="shared" si="0"/>
        <v>424494965</v>
      </c>
      <c r="E13" s="4">
        <v>35733</v>
      </c>
      <c r="F13" s="4">
        <f t="shared" si="1"/>
        <v>11879.63409173593</v>
      </c>
      <c r="G13" s="10">
        <v>1.088039449114661</v>
      </c>
      <c r="H13" s="10">
        <v>1.218045060902253</v>
      </c>
      <c r="I13" s="29">
        <v>0.9396781355591226</v>
      </c>
      <c r="J13" s="7">
        <f t="shared" si="2"/>
        <v>10918.385451375318</v>
      </c>
      <c r="K13" s="7">
        <f t="shared" si="3"/>
        <v>9753.033342572915</v>
      </c>
      <c r="L13" s="7">
        <f t="shared" si="4"/>
        <v>12642.23742384659</v>
      </c>
      <c r="M13" s="7">
        <f t="shared" si="5"/>
        <v>9539.28765955318</v>
      </c>
    </row>
    <row r="14" spans="1:13" ht="11.25">
      <c r="A14" s="2" t="s">
        <v>14</v>
      </c>
      <c r="B14" s="4">
        <v>313121633</v>
      </c>
      <c r="C14" s="4">
        <v>92750000</v>
      </c>
      <c r="D14" s="4">
        <f t="shared" si="0"/>
        <v>405871633</v>
      </c>
      <c r="E14" s="4">
        <v>45004</v>
      </c>
      <c r="F14" s="4">
        <f t="shared" si="1"/>
        <v>9018.567971735845</v>
      </c>
      <c r="G14" s="10">
        <v>1.052053396235558</v>
      </c>
      <c r="H14" s="10">
        <v>0.9565531478276574</v>
      </c>
      <c r="I14" s="29">
        <v>0.9396781355591226</v>
      </c>
      <c r="J14" s="7">
        <f t="shared" si="2"/>
        <v>8572.348137467121</v>
      </c>
      <c r="K14" s="7">
        <f t="shared" si="3"/>
        <v>9428.193291943173</v>
      </c>
      <c r="L14" s="7">
        <f t="shared" si="4"/>
        <v>9597.507519284422</v>
      </c>
      <c r="M14" s="7">
        <f t="shared" si="5"/>
        <v>9536.995399332025</v>
      </c>
    </row>
    <row r="15" spans="1:13" ht="11.25">
      <c r="A15" s="2" t="s">
        <v>15</v>
      </c>
      <c r="B15" s="4">
        <v>2590445327</v>
      </c>
      <c r="C15" s="4">
        <v>1041851602</v>
      </c>
      <c r="D15" s="4">
        <f t="shared" si="0"/>
        <v>3632296929</v>
      </c>
      <c r="E15" s="4">
        <v>380424</v>
      </c>
      <c r="F15" s="4">
        <f t="shared" si="1"/>
        <v>9548.022545896158</v>
      </c>
      <c r="G15" s="10">
        <v>0.9753385316036457</v>
      </c>
      <c r="H15" s="10">
        <v>1.0506000525300028</v>
      </c>
      <c r="I15" s="29">
        <v>0.9396781355591226</v>
      </c>
      <c r="J15" s="7">
        <f t="shared" si="2"/>
        <v>9789.44462513683</v>
      </c>
      <c r="K15" s="7">
        <f t="shared" si="3"/>
        <v>9088.161116024205</v>
      </c>
      <c r="L15" s="7">
        <f t="shared" si="4"/>
        <v>10160.949994026349</v>
      </c>
      <c r="M15" s="7">
        <f t="shared" si="5"/>
        <v>9916.114071987571</v>
      </c>
    </row>
    <row r="16" spans="1:13" ht="11.25">
      <c r="A16" s="2" t="s">
        <v>16</v>
      </c>
      <c r="B16" s="4">
        <v>1166947113</v>
      </c>
      <c r="C16" s="4">
        <v>1171407183</v>
      </c>
      <c r="D16" s="4">
        <f t="shared" si="0"/>
        <v>2338354296</v>
      </c>
      <c r="E16" s="4">
        <v>220920</v>
      </c>
      <c r="F16" s="4">
        <f t="shared" si="1"/>
        <v>10584.62020640956</v>
      </c>
      <c r="G16" s="10">
        <v>1.110299307334844</v>
      </c>
      <c r="H16" s="10">
        <v>1.0014020500701024</v>
      </c>
      <c r="I16" s="29">
        <v>0.9396781355591226</v>
      </c>
      <c r="J16" s="7">
        <f t="shared" si="2"/>
        <v>9533.12330872008</v>
      </c>
      <c r="K16" s="7">
        <f t="shared" si="3"/>
        <v>10569.80081643391</v>
      </c>
      <c r="L16" s="7">
        <f t="shared" si="4"/>
        <v>11264.09118810831</v>
      </c>
      <c r="M16" s="7">
        <f t="shared" si="5"/>
        <v>10130.890297132373</v>
      </c>
    </row>
    <row r="17" spans="1:13" ht="11.25">
      <c r="A17" s="2" t="s">
        <v>17</v>
      </c>
      <c r="B17" s="4">
        <v>621638579</v>
      </c>
      <c r="C17" s="4">
        <v>587759920</v>
      </c>
      <c r="D17" s="4">
        <f t="shared" si="0"/>
        <v>1209398499</v>
      </c>
      <c r="E17" s="4">
        <v>117737</v>
      </c>
      <c r="F17" s="4">
        <f t="shared" si="1"/>
        <v>10272.034271299592</v>
      </c>
      <c r="G17" s="10">
        <v>1.05649276588282</v>
      </c>
      <c r="H17" s="10">
        <v>0.9947097497354874</v>
      </c>
      <c r="I17" s="29">
        <v>0.9396781355591226</v>
      </c>
      <c r="J17" s="7">
        <f t="shared" si="2"/>
        <v>9722.768203449208</v>
      </c>
      <c r="K17" s="7">
        <f t="shared" si="3"/>
        <v>10326.664913087587</v>
      </c>
      <c r="L17" s="7">
        <f t="shared" si="4"/>
        <v>10931.43905619085</v>
      </c>
      <c r="M17" s="7">
        <f t="shared" si="5"/>
        <v>10401.942182611734</v>
      </c>
    </row>
    <row r="18" spans="1:13" ht="11.25">
      <c r="A18" s="2" t="s">
        <v>18</v>
      </c>
      <c r="B18" s="4">
        <v>698560363</v>
      </c>
      <c r="C18" s="4">
        <v>420796793</v>
      </c>
      <c r="D18" s="4">
        <f t="shared" si="0"/>
        <v>1119357156</v>
      </c>
      <c r="E18" s="4">
        <v>111948</v>
      </c>
      <c r="F18" s="4">
        <f t="shared" si="1"/>
        <v>9998.902669096366</v>
      </c>
      <c r="G18" s="10">
        <v>1.060144164706298</v>
      </c>
      <c r="H18" s="10">
        <v>0.9985979499298976</v>
      </c>
      <c r="I18" s="29">
        <v>0.9396781355591226</v>
      </c>
      <c r="J18" s="7">
        <f t="shared" si="2"/>
        <v>9431.644300816823</v>
      </c>
      <c r="K18" s="7">
        <f t="shared" si="3"/>
        <v>10012.941314167825</v>
      </c>
      <c r="L18" s="7">
        <f t="shared" si="4"/>
        <v>10640.773995605281</v>
      </c>
      <c r="M18" s="7">
        <f t="shared" si="5"/>
        <v>10051.193219455788</v>
      </c>
    </row>
    <row r="19" spans="1:13" ht="11.25">
      <c r="A19" s="2" t="s">
        <v>19</v>
      </c>
      <c r="B19" s="4">
        <v>861193600</v>
      </c>
      <c r="C19" s="4">
        <v>603243200</v>
      </c>
      <c r="D19" s="4">
        <f t="shared" si="0"/>
        <v>1464436800</v>
      </c>
      <c r="E19" s="4">
        <v>144275</v>
      </c>
      <c r="F19" s="4">
        <f t="shared" si="1"/>
        <v>10150.315716513602</v>
      </c>
      <c r="G19" s="10">
        <v>1.0034062495784664</v>
      </c>
      <c r="H19" s="10">
        <v>0.9047941452397072</v>
      </c>
      <c r="I19" s="29">
        <v>0.9396781355591226</v>
      </c>
      <c r="J19" s="7">
        <f t="shared" si="2"/>
        <v>10115.858577498173</v>
      </c>
      <c r="K19" s="7">
        <f t="shared" si="3"/>
        <v>11218.370244675354</v>
      </c>
      <c r="L19" s="7">
        <f t="shared" si="4"/>
        <v>10801.9068789698</v>
      </c>
      <c r="M19" s="7">
        <f t="shared" si="5"/>
        <v>11897.99674203874</v>
      </c>
    </row>
    <row r="20" spans="1:13" ht="11.25">
      <c r="A20" s="2" t="s">
        <v>20</v>
      </c>
      <c r="B20" s="4">
        <v>953707888</v>
      </c>
      <c r="C20" s="4">
        <v>364239362</v>
      </c>
      <c r="D20" s="4">
        <f t="shared" si="0"/>
        <v>1317947250</v>
      </c>
      <c r="E20" s="4">
        <v>183409</v>
      </c>
      <c r="F20" s="4">
        <f t="shared" si="1"/>
        <v>7185.837390749636</v>
      </c>
      <c r="G20" s="10">
        <v>1.0214771696823297</v>
      </c>
      <c r="H20" s="10">
        <v>0.9012241450612073</v>
      </c>
      <c r="I20" s="29">
        <v>0.9396781355591226</v>
      </c>
      <c r="J20" s="7">
        <f t="shared" si="2"/>
        <v>7034.750853006698</v>
      </c>
      <c r="K20" s="7">
        <f t="shared" si="3"/>
        <v>7973.418633010109</v>
      </c>
      <c r="L20" s="7">
        <f t="shared" si="4"/>
        <v>7647.1263072157735</v>
      </c>
      <c r="M20" s="7">
        <f t="shared" si="5"/>
        <v>8306.8578827711</v>
      </c>
    </row>
    <row r="21" spans="1:13" ht="11.25">
      <c r="A21" s="2" t="s">
        <v>21</v>
      </c>
      <c r="B21" s="4">
        <v>210363294</v>
      </c>
      <c r="C21" s="4">
        <v>185007767</v>
      </c>
      <c r="D21" s="4">
        <f t="shared" si="0"/>
        <v>395371061</v>
      </c>
      <c r="E21" s="4">
        <v>35167</v>
      </c>
      <c r="F21" s="4">
        <f t="shared" si="1"/>
        <v>11242.672420166633</v>
      </c>
      <c r="G21" s="10">
        <v>1.0160509880586488</v>
      </c>
      <c r="H21" s="10">
        <v>1.0906750545337527</v>
      </c>
      <c r="I21" s="29">
        <v>0.9396781355591226</v>
      </c>
      <c r="J21" s="7">
        <f t="shared" si="2"/>
        <v>11065.067159324173</v>
      </c>
      <c r="K21" s="7">
        <f t="shared" si="3"/>
        <v>10307.994460341542</v>
      </c>
      <c r="L21" s="7">
        <f t="shared" si="4"/>
        <v>11964.38652206915</v>
      </c>
      <c r="M21" s="7">
        <f t="shared" si="5"/>
        <v>10796.414558809</v>
      </c>
    </row>
    <row r="22" spans="1:13" ht="11.25">
      <c r="A22" s="2" t="s">
        <v>22</v>
      </c>
      <c r="B22" s="4">
        <v>1170927685</v>
      </c>
      <c r="C22" s="4">
        <v>1123872138</v>
      </c>
      <c r="D22" s="4">
        <f t="shared" si="0"/>
        <v>2294799823</v>
      </c>
      <c r="E22" s="4">
        <v>196626</v>
      </c>
      <c r="F22" s="4">
        <f t="shared" si="1"/>
        <v>11670.886978324332</v>
      </c>
      <c r="G22" s="10">
        <v>0.9855626037996459</v>
      </c>
      <c r="H22" s="10">
        <v>0.9985896499294825</v>
      </c>
      <c r="I22" s="29">
        <v>0.9396781355591226</v>
      </c>
      <c r="J22" s="7">
        <f t="shared" si="2"/>
        <v>11841.852494534072</v>
      </c>
      <c r="K22" s="7">
        <f t="shared" si="3"/>
        <v>11687.370261797221</v>
      </c>
      <c r="L22" s="7">
        <f t="shared" si="4"/>
        <v>12420.08996131423</v>
      </c>
      <c r="M22" s="7">
        <f t="shared" si="5"/>
        <v>12619.828844612204</v>
      </c>
    </row>
    <row r="23" spans="1:13" ht="11.25">
      <c r="A23" s="2" t="s">
        <v>23</v>
      </c>
      <c r="B23" s="4">
        <v>1059664310</v>
      </c>
      <c r="C23" s="4">
        <v>721013796</v>
      </c>
      <c r="D23" s="4">
        <f t="shared" si="0"/>
        <v>1780678106</v>
      </c>
      <c r="E23" s="4">
        <v>137410</v>
      </c>
      <c r="F23" s="4">
        <f t="shared" si="1"/>
        <v>12958.868393857798</v>
      </c>
      <c r="G23" s="10">
        <v>0.9675971459754916</v>
      </c>
      <c r="H23" s="10">
        <v>1.218045060902253</v>
      </c>
      <c r="I23" s="29">
        <v>0.9396781355591226</v>
      </c>
      <c r="J23" s="7">
        <f t="shared" si="2"/>
        <v>13392.834453633284</v>
      </c>
      <c r="K23" s="7">
        <f t="shared" si="3"/>
        <v>10639.071418473355</v>
      </c>
      <c r="L23" s="7">
        <f t="shared" si="4"/>
        <v>13790.752283649845</v>
      </c>
      <c r="M23" s="7">
        <f t="shared" si="5"/>
        <v>11701.189795776058</v>
      </c>
    </row>
    <row r="24" spans="1:13" ht="11.25">
      <c r="A24" s="2" t="s">
        <v>24</v>
      </c>
      <c r="B24" s="4">
        <v>2114897561</v>
      </c>
      <c r="C24" s="4">
        <v>2337319424</v>
      </c>
      <c r="D24" s="4">
        <f t="shared" si="0"/>
        <v>4452216985</v>
      </c>
      <c r="E24" s="4">
        <v>371950</v>
      </c>
      <c r="F24" s="4">
        <f t="shared" si="1"/>
        <v>11969.934090603576</v>
      </c>
      <c r="G24" s="10">
        <v>1.0634811743599693</v>
      </c>
      <c r="H24" s="10">
        <v>1.0273440513672025</v>
      </c>
      <c r="I24" s="29">
        <v>0.9396781355591226</v>
      </c>
      <c r="J24" s="7">
        <f t="shared" si="2"/>
        <v>11255.426404522294</v>
      </c>
      <c r="K24" s="7">
        <f t="shared" si="3"/>
        <v>11651.339271078501</v>
      </c>
      <c r="L24" s="7">
        <f t="shared" si="4"/>
        <v>12738.334156813477</v>
      </c>
      <c r="M24" s="7">
        <f t="shared" si="5"/>
        <v>11659.150819058128</v>
      </c>
    </row>
    <row r="25" spans="1:13" ht="11.25">
      <c r="A25" s="2" t="s">
        <v>25</v>
      </c>
      <c r="B25" s="4">
        <v>1044511000</v>
      </c>
      <c r="C25" s="4">
        <v>843952000</v>
      </c>
      <c r="D25" s="4">
        <f t="shared" si="0"/>
        <v>1888463000</v>
      </c>
      <c r="E25" s="4">
        <v>190087</v>
      </c>
      <c r="F25" s="4">
        <f t="shared" si="1"/>
        <v>9934.729886841289</v>
      </c>
      <c r="G25" s="10">
        <v>0.9693855086803468</v>
      </c>
      <c r="H25" s="10">
        <v>1.0511790525589526</v>
      </c>
      <c r="I25" s="29">
        <v>0.9396781355591226</v>
      </c>
      <c r="J25" s="7">
        <f t="shared" si="2"/>
        <v>10248.481948493052</v>
      </c>
      <c r="K25" s="7">
        <f t="shared" si="3"/>
        <v>9451.034876176935</v>
      </c>
      <c r="L25" s="7">
        <f t="shared" si="4"/>
        <v>10572.481694415477</v>
      </c>
      <c r="M25" s="7">
        <f t="shared" si="5"/>
        <v>10375.373048823729</v>
      </c>
    </row>
    <row r="26" spans="1:13" ht="11.25">
      <c r="A26" s="2" t="s">
        <v>26</v>
      </c>
      <c r="B26" s="4">
        <v>578822797</v>
      </c>
      <c r="C26" s="4">
        <v>361851956</v>
      </c>
      <c r="D26" s="4">
        <f t="shared" si="0"/>
        <v>940674753</v>
      </c>
      <c r="E26" s="4">
        <v>118060</v>
      </c>
      <c r="F26" s="4">
        <f t="shared" si="1"/>
        <v>7967.768532949348</v>
      </c>
      <c r="G26" s="10">
        <v>1.0297977788841017</v>
      </c>
      <c r="H26" s="10">
        <v>0.8826593441329672</v>
      </c>
      <c r="I26" s="29">
        <v>0.9396781355591226</v>
      </c>
      <c r="J26" s="7">
        <f t="shared" si="2"/>
        <v>7737.2166616860395</v>
      </c>
      <c r="K26" s="7">
        <f t="shared" si="3"/>
        <v>9027.002983553135</v>
      </c>
      <c r="L26" s="7">
        <f t="shared" si="4"/>
        <v>8479.252875462944</v>
      </c>
      <c r="M26" s="7">
        <f t="shared" si="5"/>
        <v>9328.514982962906</v>
      </c>
    </row>
    <row r="27" spans="1:13" ht="11.25">
      <c r="A27" s="2" t="s">
        <v>27</v>
      </c>
      <c r="B27" s="4">
        <v>991538020</v>
      </c>
      <c r="C27" s="4">
        <v>654691560</v>
      </c>
      <c r="D27" s="4">
        <f t="shared" si="0"/>
        <v>1646229580</v>
      </c>
      <c r="E27" s="4">
        <v>167867</v>
      </c>
      <c r="F27" s="4">
        <f t="shared" si="1"/>
        <v>9806.749271744893</v>
      </c>
      <c r="G27" s="10">
        <v>0.9706480759581534</v>
      </c>
      <c r="H27" s="10">
        <v>0.9973473498673675</v>
      </c>
      <c r="I27" s="29">
        <v>0.9396781355591226</v>
      </c>
      <c r="J27" s="7">
        <f t="shared" si="2"/>
        <v>10103.300583029932</v>
      </c>
      <c r="K27" s="7">
        <f t="shared" si="3"/>
        <v>9832.832335744459</v>
      </c>
      <c r="L27" s="7">
        <f t="shared" si="4"/>
        <v>10436.285469076845</v>
      </c>
      <c r="M27" s="7">
        <f t="shared" si="5"/>
        <v>10780.470464097847</v>
      </c>
    </row>
    <row r="28" spans="1:13" ht="11.25">
      <c r="A28" s="2" t="s">
        <v>28</v>
      </c>
      <c r="B28" s="4">
        <v>135618365</v>
      </c>
      <c r="C28" s="4">
        <v>147629550</v>
      </c>
      <c r="D28" s="4">
        <f t="shared" si="0"/>
        <v>283247915</v>
      </c>
      <c r="E28" s="4">
        <v>35259</v>
      </c>
      <c r="F28" s="4">
        <f t="shared" si="1"/>
        <v>8033.3507756884765</v>
      </c>
      <c r="G28" s="10">
        <v>1.03248013521629</v>
      </c>
      <c r="H28" s="10">
        <v>0.9510574475528724</v>
      </c>
      <c r="I28" s="29">
        <v>0.9396781355591226</v>
      </c>
      <c r="J28" s="7">
        <f t="shared" si="2"/>
        <v>7780.634708294511</v>
      </c>
      <c r="K28" s="7">
        <f t="shared" si="3"/>
        <v>8446.756603776952</v>
      </c>
      <c r="L28" s="7">
        <f t="shared" si="4"/>
        <v>8549.045116292413</v>
      </c>
      <c r="M28" s="7">
        <f t="shared" si="5"/>
        <v>8706.210303356422</v>
      </c>
    </row>
    <row r="29" spans="1:13" ht="11.25">
      <c r="A29" s="2" t="s">
        <v>29</v>
      </c>
      <c r="B29" s="4">
        <v>425214900</v>
      </c>
      <c r="C29" s="4">
        <v>237965609</v>
      </c>
      <c r="D29" s="4">
        <f t="shared" si="0"/>
        <v>663180509</v>
      </c>
      <c r="E29" s="4">
        <v>71932</v>
      </c>
      <c r="F29" s="4">
        <f t="shared" si="1"/>
        <v>9219.547753433799</v>
      </c>
      <c r="G29" s="10">
        <v>1.0091440328787107</v>
      </c>
      <c r="H29" s="10">
        <v>1.0113060505653026</v>
      </c>
      <c r="I29" s="29">
        <v>0.9396781355591226</v>
      </c>
      <c r="J29" s="7">
        <f t="shared" si="2"/>
        <v>9136.007797751006</v>
      </c>
      <c r="K29" s="7">
        <f t="shared" si="3"/>
        <v>9116.476410163106</v>
      </c>
      <c r="L29" s="7">
        <f t="shared" si="4"/>
        <v>9811.389032637255</v>
      </c>
      <c r="M29" s="7">
        <f t="shared" si="5"/>
        <v>9613.7922766589</v>
      </c>
    </row>
    <row r="30" spans="1:13" ht="11.25">
      <c r="A30" s="2" t="s">
        <v>30</v>
      </c>
      <c r="B30" s="4">
        <v>499547766</v>
      </c>
      <c r="C30" s="4">
        <v>95025801</v>
      </c>
      <c r="D30" s="4">
        <f t="shared" si="0"/>
        <v>594573567</v>
      </c>
      <c r="E30" s="4">
        <v>59552</v>
      </c>
      <c r="F30" s="4">
        <f t="shared" si="1"/>
        <v>9984.107452310585</v>
      </c>
      <c r="G30" s="10">
        <v>1.0203179556197344</v>
      </c>
      <c r="H30" s="10">
        <v>1.0141900507095025</v>
      </c>
      <c r="I30" s="29">
        <v>0.9396781355591226</v>
      </c>
      <c r="J30" s="7">
        <f t="shared" si="2"/>
        <v>9785.290357108637</v>
      </c>
      <c r="K30" s="7">
        <f t="shared" si="3"/>
        <v>9844.414708393115</v>
      </c>
      <c r="L30" s="7">
        <f t="shared" si="4"/>
        <v>10625.029012056231</v>
      </c>
      <c r="M30" s="7">
        <f t="shared" si="5"/>
        <v>10267.749136164235</v>
      </c>
    </row>
    <row r="31" spans="1:13" ht="11.25">
      <c r="A31" s="2" t="s">
        <v>31</v>
      </c>
      <c r="B31" s="4">
        <v>101796786</v>
      </c>
      <c r="C31" s="4">
        <v>203002356</v>
      </c>
      <c r="D31" s="4">
        <f t="shared" si="0"/>
        <v>304799142</v>
      </c>
      <c r="E31" s="4">
        <v>30885</v>
      </c>
      <c r="F31" s="4">
        <f t="shared" si="1"/>
        <v>9868.840602234095</v>
      </c>
      <c r="G31" s="10">
        <v>1.0911280814114799</v>
      </c>
      <c r="H31" s="10">
        <v>1.1519460575973028</v>
      </c>
      <c r="I31" s="29">
        <v>0.9396781355591226</v>
      </c>
      <c r="J31" s="7">
        <f t="shared" si="2"/>
        <v>9044.621589674232</v>
      </c>
      <c r="K31" s="7">
        <f t="shared" si="3"/>
        <v>8567.103066282678</v>
      </c>
      <c r="L31" s="7">
        <f t="shared" si="4"/>
        <v>10502.362701417956</v>
      </c>
      <c r="M31" s="7">
        <f t="shared" si="5"/>
        <v>8355.628776452484</v>
      </c>
    </row>
    <row r="32" spans="1:13" ht="11.25">
      <c r="A32" s="2" t="s">
        <v>32</v>
      </c>
      <c r="B32" s="4">
        <v>1744681000</v>
      </c>
      <c r="C32" s="4">
        <v>1260429527</v>
      </c>
      <c r="D32" s="4">
        <f t="shared" si="0"/>
        <v>3005110527</v>
      </c>
      <c r="E32" s="4">
        <v>226969</v>
      </c>
      <c r="F32" s="4">
        <f t="shared" si="1"/>
        <v>13240.180496014875</v>
      </c>
      <c r="G32" s="10">
        <v>0.9323920346487794</v>
      </c>
      <c r="H32" s="10">
        <v>1.193493059674653</v>
      </c>
      <c r="I32" s="29">
        <v>0.9396781355591226</v>
      </c>
      <c r="J32" s="7">
        <f t="shared" si="2"/>
        <v>14200.22909247856</v>
      </c>
      <c r="K32" s="7">
        <f t="shared" si="3"/>
        <v>11093.638449497275</v>
      </c>
      <c r="L32" s="7">
        <f t="shared" si="4"/>
        <v>14090.122984650237</v>
      </c>
      <c r="M32" s="7">
        <f t="shared" si="5"/>
        <v>12661.825712371254</v>
      </c>
    </row>
    <row r="33" spans="1:13" ht="11.25">
      <c r="A33" s="2" t="s">
        <v>33</v>
      </c>
      <c r="B33" s="4">
        <v>604208612</v>
      </c>
      <c r="C33" s="4">
        <v>91170995</v>
      </c>
      <c r="D33" s="4">
        <f t="shared" si="0"/>
        <v>695379607</v>
      </c>
      <c r="E33" s="4">
        <v>79219</v>
      </c>
      <c r="F33" s="4">
        <f t="shared" si="1"/>
        <v>8777.939724056097</v>
      </c>
      <c r="G33" s="10">
        <v>1.0670940101110682</v>
      </c>
      <c r="H33" s="10">
        <v>0.9547774477388724</v>
      </c>
      <c r="I33" s="29">
        <v>0.9396781355591226</v>
      </c>
      <c r="J33" s="7">
        <f t="shared" si="2"/>
        <v>8226.022862917624</v>
      </c>
      <c r="K33" s="7">
        <f t="shared" si="3"/>
        <v>9193.702411849203</v>
      </c>
      <c r="L33" s="7">
        <f t="shared" si="4"/>
        <v>9341.432339311685</v>
      </c>
      <c r="M33" s="7">
        <f t="shared" si="5"/>
        <v>9168.718480207</v>
      </c>
    </row>
    <row r="34" spans="1:13" ht="11.25">
      <c r="A34" s="2" t="s">
        <v>34</v>
      </c>
      <c r="B34" s="4">
        <v>3530959700</v>
      </c>
      <c r="C34" s="4">
        <v>1758808410</v>
      </c>
      <c r="D34" s="4">
        <f t="shared" si="0"/>
        <v>5289768110</v>
      </c>
      <c r="E34" s="4">
        <v>497971</v>
      </c>
      <c r="F34" s="4">
        <f t="shared" si="1"/>
        <v>10622.642904908118</v>
      </c>
      <c r="G34" s="10">
        <v>0.928548565886746</v>
      </c>
      <c r="H34" s="10">
        <v>1.1462010573100527</v>
      </c>
      <c r="I34" s="29">
        <v>0.9396781355591226</v>
      </c>
      <c r="J34" s="7">
        <f t="shared" si="2"/>
        <v>11440.050951738533</v>
      </c>
      <c r="K34" s="7">
        <f t="shared" si="3"/>
        <v>9267.695957145364</v>
      </c>
      <c r="L34" s="7">
        <f t="shared" si="4"/>
        <v>11304.5547224396</v>
      </c>
      <c r="M34" s="7">
        <f t="shared" si="5"/>
        <v>10621.55328540682</v>
      </c>
    </row>
    <row r="35" spans="1:13" ht="11.25">
      <c r="A35" s="2" t="s">
        <v>35</v>
      </c>
      <c r="B35" s="4">
        <v>2288178220</v>
      </c>
      <c r="C35" s="4">
        <v>756646213</v>
      </c>
      <c r="D35" s="4">
        <f aca="true" t="shared" si="6" ref="D35:D52">SUM(B35:C35)</f>
        <v>3044824433</v>
      </c>
      <c r="E35" s="4">
        <v>339034</v>
      </c>
      <c r="F35" s="4">
        <f aca="true" t="shared" si="7" ref="F35:F53">D35/E35</f>
        <v>8980.882250747713</v>
      </c>
      <c r="G35" s="10">
        <v>0.9624757092660055</v>
      </c>
      <c r="H35" s="10">
        <v>0.9288949464447472</v>
      </c>
      <c r="I35" s="29">
        <v>0.9396781355591226</v>
      </c>
      <c r="J35" s="7">
        <f aca="true" t="shared" si="8" ref="J35:J53">F35/G35</f>
        <v>9331.022242209761</v>
      </c>
      <c r="K35" s="7">
        <f aca="true" t="shared" si="9" ref="K35:K53">F35/H35</f>
        <v>9668.350856166398</v>
      </c>
      <c r="L35" s="7">
        <f aca="true" t="shared" si="10" ref="L35:L53">F35/I35</f>
        <v>9557.402594457466</v>
      </c>
      <c r="M35" s="7">
        <f aca="true" t="shared" si="11" ref="M35:M53">(F35/I35)/G35/H35</f>
        <v>10690.142703939833</v>
      </c>
    </row>
    <row r="36" spans="1:13" ht="11.25">
      <c r="A36" s="2" t="s">
        <v>36</v>
      </c>
      <c r="B36" s="4">
        <v>158351818</v>
      </c>
      <c r="C36" s="4">
        <v>125000636</v>
      </c>
      <c r="D36" s="4">
        <f t="shared" si="6"/>
        <v>283352454</v>
      </c>
      <c r="E36" s="4">
        <v>36662</v>
      </c>
      <c r="F36" s="4">
        <f t="shared" si="7"/>
        <v>7728.777862637063</v>
      </c>
      <c r="G36" s="10">
        <v>1.0063350616507138</v>
      </c>
      <c r="H36" s="10">
        <v>1.0019580500979026</v>
      </c>
      <c r="I36" s="29">
        <v>0.9396781355591226</v>
      </c>
      <c r="J36" s="7">
        <f t="shared" si="8"/>
        <v>7680.123804848235</v>
      </c>
      <c r="K36" s="7">
        <f t="shared" si="9"/>
        <v>7713.674102305854</v>
      </c>
      <c r="L36" s="7">
        <f t="shared" si="10"/>
        <v>8224.920395788846</v>
      </c>
      <c r="M36" s="7">
        <f t="shared" si="11"/>
        <v>8157.170881565314</v>
      </c>
    </row>
    <row r="37" spans="1:13" ht="11.25">
      <c r="A37" s="2" t="s">
        <v>37</v>
      </c>
      <c r="B37" s="4">
        <v>1806919053</v>
      </c>
      <c r="C37" s="4">
        <v>1929342161</v>
      </c>
      <c r="D37" s="4">
        <f t="shared" si="6"/>
        <v>3736261214</v>
      </c>
      <c r="E37" s="4">
        <v>380510</v>
      </c>
      <c r="F37" s="4">
        <f t="shared" si="7"/>
        <v>9819.088102809388</v>
      </c>
      <c r="G37" s="10">
        <v>1.0880448162423062</v>
      </c>
      <c r="H37" s="10">
        <v>1.0090460504523027</v>
      </c>
      <c r="I37" s="29">
        <v>0.9396781355591226</v>
      </c>
      <c r="J37" s="7">
        <f t="shared" si="8"/>
        <v>9024.52542048846</v>
      </c>
      <c r="K37" s="7">
        <f t="shared" si="9"/>
        <v>9731.060439122677</v>
      </c>
      <c r="L37" s="7">
        <f t="shared" si="10"/>
        <v>10449.41638124514</v>
      </c>
      <c r="M37" s="7">
        <f t="shared" si="11"/>
        <v>9517.749360647207</v>
      </c>
    </row>
    <row r="38" spans="1:13" ht="11.25">
      <c r="A38" s="2" t="s">
        <v>38</v>
      </c>
      <c r="B38" s="4">
        <v>664934172</v>
      </c>
      <c r="C38" s="4">
        <v>340807791</v>
      </c>
      <c r="D38" s="4">
        <f t="shared" si="6"/>
        <v>1005741963</v>
      </c>
      <c r="E38" s="4">
        <v>136424</v>
      </c>
      <c r="F38" s="4">
        <f t="shared" si="7"/>
        <v>7372.1776446959475</v>
      </c>
      <c r="G38" s="10">
        <v>1.027922203112951</v>
      </c>
      <c r="H38" s="10">
        <v>0.8864304443215222</v>
      </c>
      <c r="I38" s="29">
        <v>0.9396781355591226</v>
      </c>
      <c r="J38" s="7">
        <f t="shared" si="8"/>
        <v>7171.92178782607</v>
      </c>
      <c r="K38" s="7">
        <f t="shared" si="9"/>
        <v>8316.70176935162</v>
      </c>
      <c r="L38" s="7">
        <f t="shared" si="10"/>
        <v>7845.42852038309</v>
      </c>
      <c r="M38" s="7">
        <f t="shared" si="11"/>
        <v>8610.170659761805</v>
      </c>
    </row>
    <row r="39" spans="1:13" ht="11.25">
      <c r="A39" s="2" t="s">
        <v>39</v>
      </c>
      <c r="B39" s="4">
        <v>540506777</v>
      </c>
      <c r="C39" s="4">
        <v>557411485</v>
      </c>
      <c r="D39" s="4">
        <f t="shared" si="6"/>
        <v>1097918262</v>
      </c>
      <c r="E39" s="4">
        <v>127059</v>
      </c>
      <c r="F39" s="4">
        <f t="shared" si="7"/>
        <v>8641.011356928671</v>
      </c>
      <c r="G39" s="10">
        <v>1.0379912823750188</v>
      </c>
      <c r="H39" s="10">
        <v>1.0203940510197025</v>
      </c>
      <c r="I39" s="29">
        <v>0.9396781355591226</v>
      </c>
      <c r="J39" s="7">
        <f t="shared" si="8"/>
        <v>8324.74366948174</v>
      </c>
      <c r="K39" s="7">
        <f t="shared" si="9"/>
        <v>8468.308246499004</v>
      </c>
      <c r="L39" s="7">
        <f t="shared" si="10"/>
        <v>9195.713968365497</v>
      </c>
      <c r="M39" s="7">
        <f t="shared" si="11"/>
        <v>8682.080935494672</v>
      </c>
    </row>
    <row r="40" spans="1:13" ht="11.25">
      <c r="A40" s="2" t="s">
        <v>40</v>
      </c>
      <c r="B40" s="4">
        <v>1801230000</v>
      </c>
      <c r="C40" s="4">
        <v>2163629404</v>
      </c>
      <c r="D40" s="4">
        <f t="shared" si="6"/>
        <v>3964859404</v>
      </c>
      <c r="E40" s="4">
        <v>326675</v>
      </c>
      <c r="F40" s="4">
        <f t="shared" si="7"/>
        <v>12137.015088390603</v>
      </c>
      <c r="G40" s="10">
        <v>1.0364141306580597</v>
      </c>
      <c r="H40" s="10">
        <v>1.0677920533896028</v>
      </c>
      <c r="I40" s="29">
        <v>0.9396781355591226</v>
      </c>
      <c r="J40" s="7">
        <f t="shared" si="8"/>
        <v>11710.584340146288</v>
      </c>
      <c r="K40" s="7">
        <f t="shared" si="9"/>
        <v>11366.4594617115</v>
      </c>
      <c r="L40" s="7">
        <f t="shared" si="10"/>
        <v>12916.140781725113</v>
      </c>
      <c r="M40" s="7">
        <f t="shared" si="11"/>
        <v>11671.12606152296</v>
      </c>
    </row>
    <row r="41" spans="1:13" ht="11.25">
      <c r="A41" s="2" t="s">
        <v>41</v>
      </c>
      <c r="B41" s="4">
        <v>176987833</v>
      </c>
      <c r="C41" s="4">
        <v>193867491</v>
      </c>
      <c r="D41" s="4">
        <f t="shared" si="6"/>
        <v>370855324</v>
      </c>
      <c r="E41" s="4">
        <v>28117</v>
      </c>
      <c r="F41" s="4">
        <f t="shared" si="7"/>
        <v>13189.718817797062</v>
      </c>
      <c r="G41" s="10">
        <v>1.0897687118538013</v>
      </c>
      <c r="H41" s="10">
        <v>1.149028057451403</v>
      </c>
      <c r="I41" s="29">
        <v>0.9396781355591226</v>
      </c>
      <c r="J41" s="7">
        <f t="shared" si="8"/>
        <v>12103.227661363193</v>
      </c>
      <c r="K41" s="7">
        <f t="shared" si="9"/>
        <v>11479.022407035443</v>
      </c>
      <c r="L41" s="7">
        <f t="shared" si="10"/>
        <v>14036.421960535436</v>
      </c>
      <c r="M41" s="7">
        <f t="shared" si="11"/>
        <v>11209.634364542631</v>
      </c>
    </row>
    <row r="42" spans="1:13" ht="11.25">
      <c r="A42" s="2" t="s">
        <v>42</v>
      </c>
      <c r="B42" s="4">
        <v>762088570</v>
      </c>
      <c r="C42" s="4">
        <v>689770444</v>
      </c>
      <c r="D42" s="4">
        <f t="shared" si="6"/>
        <v>1451859014</v>
      </c>
      <c r="E42" s="4">
        <v>145993</v>
      </c>
      <c r="F42" s="4">
        <f t="shared" si="7"/>
        <v>9944.716623399752</v>
      </c>
      <c r="G42" s="10">
        <v>1.0077495888300732</v>
      </c>
      <c r="H42" s="10">
        <v>0.9152467457623373</v>
      </c>
      <c r="I42" s="29">
        <v>0.9396781355591226</v>
      </c>
      <c r="J42" s="7">
        <f t="shared" si="8"/>
        <v>9868.241806920381</v>
      </c>
      <c r="K42" s="7">
        <f t="shared" si="9"/>
        <v>10865.612655215169</v>
      </c>
      <c r="L42" s="7">
        <f t="shared" si="10"/>
        <v>10583.109521306991</v>
      </c>
      <c r="M42" s="7">
        <f t="shared" si="11"/>
        <v>11474.201373078633</v>
      </c>
    </row>
    <row r="43" spans="1:13" ht="11.25">
      <c r="A43" s="2" t="s">
        <v>43</v>
      </c>
      <c r="B43" s="4">
        <v>130094918</v>
      </c>
      <c r="C43" s="4">
        <v>137554980</v>
      </c>
      <c r="D43" s="4">
        <f t="shared" si="6"/>
        <v>267649898</v>
      </c>
      <c r="E43" s="4">
        <v>28523</v>
      </c>
      <c r="F43" s="4">
        <f t="shared" si="7"/>
        <v>9383.651719664831</v>
      </c>
      <c r="G43" s="10">
        <v>0.9935950427760356</v>
      </c>
      <c r="H43" s="10">
        <v>1.0068180503409025</v>
      </c>
      <c r="I43" s="29">
        <v>0.9396781355591226</v>
      </c>
      <c r="J43" s="7">
        <f t="shared" si="8"/>
        <v>9444.14103903695</v>
      </c>
      <c r="K43" s="7">
        <f t="shared" si="9"/>
        <v>9320.106762575007</v>
      </c>
      <c r="L43" s="7">
        <f t="shared" si="10"/>
        <v>9986.027517902625</v>
      </c>
      <c r="M43" s="7">
        <f t="shared" si="11"/>
        <v>9982.33980403772</v>
      </c>
    </row>
    <row r="44" spans="1:13" ht="11.25">
      <c r="A44" s="2" t="s">
        <v>44</v>
      </c>
      <c r="B44" s="4">
        <v>1060910400</v>
      </c>
      <c r="C44" s="4">
        <v>661936200</v>
      </c>
      <c r="D44" s="4">
        <f t="shared" si="6"/>
        <v>1722846600</v>
      </c>
      <c r="E44" s="4">
        <v>169394</v>
      </c>
      <c r="F44" s="4">
        <f t="shared" si="7"/>
        <v>10170.647130358808</v>
      </c>
      <c r="G44" s="10">
        <v>1.05010095099184</v>
      </c>
      <c r="H44" s="10">
        <v>0.9134164456708223</v>
      </c>
      <c r="I44" s="29">
        <v>0.9396781355591226</v>
      </c>
      <c r="J44" s="7">
        <f t="shared" si="8"/>
        <v>9685.399409221029</v>
      </c>
      <c r="K44" s="7">
        <f t="shared" si="9"/>
        <v>11134.731784787806</v>
      </c>
      <c r="L44" s="7">
        <f t="shared" si="10"/>
        <v>10823.54345119153</v>
      </c>
      <c r="M44" s="7">
        <f t="shared" si="11"/>
        <v>11284.169122272084</v>
      </c>
    </row>
    <row r="45" spans="1:13" ht="11.25">
      <c r="A45" s="2" t="s">
        <v>45</v>
      </c>
      <c r="B45" s="4">
        <v>4375857793</v>
      </c>
      <c r="C45" s="4">
        <v>2096714563</v>
      </c>
      <c r="D45" s="4">
        <f t="shared" si="6"/>
        <v>6472572356</v>
      </c>
      <c r="E45" s="4">
        <v>812696</v>
      </c>
      <c r="F45" s="4">
        <f t="shared" si="7"/>
        <v>7964.321660251804</v>
      </c>
      <c r="G45" s="10">
        <v>0.9926896067842086</v>
      </c>
      <c r="H45" s="10">
        <v>0.8859041442952073</v>
      </c>
      <c r="I45" s="29">
        <v>0.9396781355591226</v>
      </c>
      <c r="J45" s="7">
        <f t="shared" si="8"/>
        <v>8022.972745783056</v>
      </c>
      <c r="K45" s="7">
        <f t="shared" si="9"/>
        <v>8990.048992927927</v>
      </c>
      <c r="L45" s="7">
        <f t="shared" si="10"/>
        <v>8475.584733609783</v>
      </c>
      <c r="M45" s="7">
        <f t="shared" si="11"/>
        <v>9637.61252532816</v>
      </c>
    </row>
    <row r="46" spans="1:13" ht="11.25">
      <c r="A46" s="2" t="s">
        <v>46</v>
      </c>
      <c r="B46" s="4">
        <v>579091900</v>
      </c>
      <c r="C46" s="4">
        <v>295270299</v>
      </c>
      <c r="D46" s="4">
        <f t="shared" si="6"/>
        <v>874362199</v>
      </c>
      <c r="E46" s="4">
        <v>107703</v>
      </c>
      <c r="F46" s="4">
        <f t="shared" si="7"/>
        <v>8118.2715337548625</v>
      </c>
      <c r="G46" s="10">
        <v>1.073825125565158</v>
      </c>
      <c r="H46" s="10">
        <v>1.0075000503750025</v>
      </c>
      <c r="I46" s="29">
        <v>0.9396781355591226</v>
      </c>
      <c r="J46" s="7">
        <f t="shared" si="8"/>
        <v>7560.14302559943</v>
      </c>
      <c r="K46" s="7">
        <f t="shared" si="9"/>
        <v>8057.837347733287</v>
      </c>
      <c r="L46" s="7">
        <f t="shared" si="10"/>
        <v>8639.417292522581</v>
      </c>
      <c r="M46" s="7">
        <f t="shared" si="11"/>
        <v>7985.568021758712</v>
      </c>
    </row>
    <row r="47" spans="1:13" ht="11.25">
      <c r="A47" s="2" t="s">
        <v>47</v>
      </c>
      <c r="B47" s="4">
        <v>54285388</v>
      </c>
      <c r="C47" s="4">
        <v>182062938</v>
      </c>
      <c r="D47" s="4">
        <f t="shared" si="6"/>
        <v>236348326</v>
      </c>
      <c r="E47" s="4">
        <v>17984</v>
      </c>
      <c r="F47" s="4">
        <f t="shared" si="7"/>
        <v>13142.144461743772</v>
      </c>
      <c r="G47" s="10">
        <v>1.1810747050065213</v>
      </c>
      <c r="H47" s="10">
        <v>1.1216940560847029</v>
      </c>
      <c r="I47" s="29">
        <v>0.9396781355591226</v>
      </c>
      <c r="J47" s="7">
        <f t="shared" si="8"/>
        <v>11127.276205336399</v>
      </c>
      <c r="K47" s="7">
        <f t="shared" si="9"/>
        <v>11716.336010210047</v>
      </c>
      <c r="L47" s="7">
        <f t="shared" si="10"/>
        <v>13985.793607854885</v>
      </c>
      <c r="M47" s="7">
        <f t="shared" si="11"/>
        <v>10556.873755350496</v>
      </c>
    </row>
    <row r="48" spans="1:13" ht="11.25">
      <c r="A48" s="2" t="s">
        <v>48</v>
      </c>
      <c r="B48" s="4">
        <v>1286860223</v>
      </c>
      <c r="C48" s="4">
        <v>1170561799</v>
      </c>
      <c r="D48" s="4">
        <f t="shared" si="6"/>
        <v>2457422022</v>
      </c>
      <c r="E48" s="4">
        <v>260813</v>
      </c>
      <c r="F48" s="4">
        <f t="shared" si="7"/>
        <v>9422.160789531197</v>
      </c>
      <c r="G48" s="10">
        <v>1.0617398201576982</v>
      </c>
      <c r="H48" s="10">
        <v>0.9624777481238874</v>
      </c>
      <c r="I48" s="29">
        <v>0.9396781355591226</v>
      </c>
      <c r="J48" s="7">
        <f t="shared" si="8"/>
        <v>8874.265249024702</v>
      </c>
      <c r="K48" s="7">
        <f t="shared" si="9"/>
        <v>9789.484284595017</v>
      </c>
      <c r="L48" s="7">
        <f t="shared" si="10"/>
        <v>10027.008645811335</v>
      </c>
      <c r="M48" s="7">
        <f t="shared" si="11"/>
        <v>9812.114015598238</v>
      </c>
    </row>
    <row r="49" spans="1:13" ht="11.25">
      <c r="A49" s="2" t="s">
        <v>49</v>
      </c>
      <c r="B49" s="4">
        <v>1255551000</v>
      </c>
      <c r="C49" s="4">
        <v>432303000</v>
      </c>
      <c r="D49" s="4">
        <f t="shared" si="6"/>
        <v>1687854000</v>
      </c>
      <c r="E49" s="4">
        <v>213801</v>
      </c>
      <c r="F49" s="4">
        <f t="shared" si="7"/>
        <v>7894.509380218054</v>
      </c>
      <c r="G49" s="10">
        <v>0.9624443803325229</v>
      </c>
      <c r="H49" s="10">
        <v>1.0451570522578526</v>
      </c>
      <c r="I49" s="29">
        <v>0.9396781355591226</v>
      </c>
      <c r="J49" s="7">
        <f t="shared" si="8"/>
        <v>8202.561666462756</v>
      </c>
      <c r="K49" s="7">
        <f t="shared" si="9"/>
        <v>7553.41923317988</v>
      </c>
      <c r="L49" s="7">
        <f t="shared" si="10"/>
        <v>8401.290911723408</v>
      </c>
      <c r="M49" s="7">
        <f t="shared" si="11"/>
        <v>8351.96810092889</v>
      </c>
    </row>
    <row r="50" spans="1:13" ht="11.25">
      <c r="A50" s="2" t="s">
        <v>50</v>
      </c>
      <c r="B50" s="4">
        <v>308461762</v>
      </c>
      <c r="C50" s="4">
        <v>264150428</v>
      </c>
      <c r="D50" s="4">
        <f t="shared" si="6"/>
        <v>572612190</v>
      </c>
      <c r="E50" s="4">
        <v>70786</v>
      </c>
      <c r="F50" s="4">
        <f t="shared" si="7"/>
        <v>8089.342384087249</v>
      </c>
      <c r="G50" s="10">
        <v>1.0329786040615934</v>
      </c>
      <c r="H50" s="10">
        <v>0.8920099446004973</v>
      </c>
      <c r="I50" s="29">
        <v>0.9396781355591226</v>
      </c>
      <c r="J50" s="7">
        <f t="shared" si="8"/>
        <v>7831.084160195158</v>
      </c>
      <c r="K50" s="7">
        <f t="shared" si="9"/>
        <v>9068.668385429499</v>
      </c>
      <c r="L50" s="7">
        <f t="shared" si="10"/>
        <v>8608.631059904325</v>
      </c>
      <c r="M50" s="7">
        <f t="shared" si="11"/>
        <v>9342.714408459184</v>
      </c>
    </row>
    <row r="51" spans="1:13" ht="11.25">
      <c r="A51" s="2" t="s">
        <v>51</v>
      </c>
      <c r="B51" s="4">
        <v>1287560231</v>
      </c>
      <c r="C51" s="4">
        <v>764386942</v>
      </c>
      <c r="D51" s="4">
        <f t="shared" si="6"/>
        <v>2051947173</v>
      </c>
      <c r="E51" s="4">
        <v>212752</v>
      </c>
      <c r="F51" s="4">
        <f t="shared" si="7"/>
        <v>9644.784410957358</v>
      </c>
      <c r="G51" s="10">
        <v>1.0208947678980387</v>
      </c>
      <c r="H51" s="10">
        <v>1.0306860515343026</v>
      </c>
      <c r="I51" s="29">
        <v>0.9396781355591226</v>
      </c>
      <c r="J51" s="7">
        <f t="shared" si="8"/>
        <v>9447.383524959574</v>
      </c>
      <c r="K51" s="7">
        <f t="shared" si="9"/>
        <v>9357.635524998048</v>
      </c>
      <c r="L51" s="7">
        <f t="shared" si="10"/>
        <v>10263.92340736817</v>
      </c>
      <c r="M51" s="7">
        <f t="shared" si="11"/>
        <v>9754.522746293804</v>
      </c>
    </row>
    <row r="52" spans="1:13" ht="11.25">
      <c r="A52" s="2" t="s">
        <v>52</v>
      </c>
      <c r="B52" s="4">
        <v>277048106</v>
      </c>
      <c r="C52" s="4">
        <v>48868911</v>
      </c>
      <c r="D52" s="4">
        <f t="shared" si="6"/>
        <v>325917017</v>
      </c>
      <c r="E52" s="4">
        <v>22426</v>
      </c>
      <c r="F52" s="4">
        <f t="shared" si="7"/>
        <v>14532.998171764915</v>
      </c>
      <c r="G52" s="10">
        <v>1.074029463050505</v>
      </c>
      <c r="H52" s="10">
        <v>0.9663952483197624</v>
      </c>
      <c r="I52" s="29">
        <v>0.9396781355591226</v>
      </c>
      <c r="J52" s="7">
        <f t="shared" si="8"/>
        <v>13531.28444957894</v>
      </c>
      <c r="K52" s="7">
        <f t="shared" si="9"/>
        <v>15038.358473960763</v>
      </c>
      <c r="L52" s="7">
        <f t="shared" si="10"/>
        <v>15465.932026946188</v>
      </c>
      <c r="M52" s="7">
        <f t="shared" si="11"/>
        <v>14900.646647358222</v>
      </c>
    </row>
    <row r="53" spans="1:13" s="23" customFormat="1" ht="11.25">
      <c r="A53" s="19" t="s">
        <v>53</v>
      </c>
      <c r="B53" s="25">
        <v>59212452446</v>
      </c>
      <c r="C53" s="25">
        <v>33982009999</v>
      </c>
      <c r="D53" s="25">
        <f>SUM(D3:D52)</f>
        <v>93194462445</v>
      </c>
      <c r="E53" s="32">
        <v>10156529</v>
      </c>
      <c r="F53" s="20">
        <f t="shared" si="7"/>
        <v>9175.818081649744</v>
      </c>
      <c r="G53" s="21">
        <v>1</v>
      </c>
      <c r="H53" s="21">
        <v>1</v>
      </c>
      <c r="I53" s="30">
        <v>0.9396781355591226</v>
      </c>
      <c r="J53" s="22">
        <f t="shared" si="8"/>
        <v>9175.818081649744</v>
      </c>
      <c r="K53" s="22">
        <f t="shared" si="9"/>
        <v>9175.818081649744</v>
      </c>
      <c r="L53" s="22">
        <f t="shared" si="10"/>
        <v>9764.852170567952</v>
      </c>
      <c r="M53" s="22">
        <f t="shared" si="11"/>
        <v>9764.852170567952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Footer>&amp;LSHEEO SHEF Data for higheredinfo.org&amp;C&amp;D&amp;RFiscal Year =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0" activePane="bottomRight" state="frozen"/>
      <selection pane="topLeft" activeCell="L3" sqref="L3"/>
      <selection pane="topRight" activeCell="L3" sqref="L3"/>
      <selection pane="bottomLeft" activeCell="L3" sqref="L3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00390625" style="5" bestFit="1" customWidth="1"/>
    <col min="3" max="3" width="13.8515625" style="5" bestFit="1" customWidth="1"/>
    <col min="4" max="4" width="15.8515625" style="5" bestFit="1" customWidth="1"/>
    <col min="5" max="5" width="11.140625" style="5" bestFit="1" customWidth="1"/>
    <col min="6" max="6" width="14.7109375" style="5" bestFit="1" customWidth="1"/>
    <col min="7" max="8" width="6.00390625" style="6" bestFit="1" customWidth="1"/>
    <col min="9" max="9" width="6.8515625" style="31" bestFit="1" customWidth="1"/>
    <col min="10" max="16384" width="9.140625" style="1" customWidth="1"/>
  </cols>
  <sheetData>
    <row r="1" spans="1:13" ht="12.75">
      <c r="A1" s="17" t="s">
        <v>78</v>
      </c>
      <c r="B1" s="17"/>
      <c r="C1" s="17"/>
      <c r="D1" s="3"/>
      <c r="E1" s="3"/>
      <c r="F1" s="3"/>
      <c r="G1" s="9"/>
      <c r="H1" s="9"/>
      <c r="I1" s="27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28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1016845376</v>
      </c>
      <c r="C3" s="4">
        <v>1151814388</v>
      </c>
      <c r="D3" s="4">
        <f aca="true" t="shared" si="0" ref="D3:D34">SUM(B3:C3)</f>
        <v>2168659764</v>
      </c>
      <c r="E3" s="4">
        <v>180985</v>
      </c>
      <c r="F3" s="4">
        <f aca="true" t="shared" si="1" ref="F3:F34">D3/E3</f>
        <v>11982.538685526424</v>
      </c>
      <c r="G3" s="10">
        <v>1.0499005152292065</v>
      </c>
      <c r="H3" s="10">
        <v>0.9018374450918722</v>
      </c>
      <c r="I3" s="29">
        <v>0.9677421153726752</v>
      </c>
      <c r="J3" s="7">
        <f aca="true" t="shared" si="2" ref="J3:J34">F3/G3</f>
        <v>11413.022959523441</v>
      </c>
      <c r="K3" s="7">
        <f aca="true" t="shared" si="3" ref="K3:K34">F3/H3</f>
        <v>13286.805455617043</v>
      </c>
      <c r="L3" s="7">
        <f aca="true" t="shared" si="4" ref="L3:L34">F3/I3</f>
        <v>12381.954340089846</v>
      </c>
      <c r="M3" s="7">
        <f aca="true" t="shared" si="5" ref="M3:M34">(F3/I3)/G3/H3</f>
        <v>13077.140376163119</v>
      </c>
    </row>
    <row r="4" spans="1:13" ht="11.25">
      <c r="A4" s="2" t="s">
        <v>4</v>
      </c>
      <c r="B4" s="4">
        <v>228095757</v>
      </c>
      <c r="C4" s="4">
        <v>78734266</v>
      </c>
      <c r="D4" s="4">
        <f t="shared" si="0"/>
        <v>306830023</v>
      </c>
      <c r="E4" s="4">
        <v>18785</v>
      </c>
      <c r="F4" s="4">
        <f t="shared" si="1"/>
        <v>16333.77817407506</v>
      </c>
      <c r="G4" s="10">
        <v>0.9847442134687839</v>
      </c>
      <c r="H4" s="10">
        <v>1.218045060902253</v>
      </c>
      <c r="I4" s="29">
        <v>0.9677421153726752</v>
      </c>
      <c r="J4" s="7">
        <f t="shared" si="2"/>
        <v>16586.82320816992</v>
      </c>
      <c r="K4" s="7">
        <f t="shared" si="3"/>
        <v>13409.830800492717</v>
      </c>
      <c r="L4" s="7">
        <f t="shared" si="4"/>
        <v>16878.234309131996</v>
      </c>
      <c r="M4" s="7">
        <f t="shared" si="5"/>
        <v>14071.49429791656</v>
      </c>
    </row>
    <row r="5" spans="1:13" ht="11.25">
      <c r="A5" s="2" t="s">
        <v>5</v>
      </c>
      <c r="B5" s="4">
        <v>1393952300</v>
      </c>
      <c r="C5" s="4">
        <v>798166300</v>
      </c>
      <c r="D5" s="4">
        <f t="shared" si="0"/>
        <v>2192118600</v>
      </c>
      <c r="E5" s="4">
        <v>219454</v>
      </c>
      <c r="F5" s="4">
        <f t="shared" si="1"/>
        <v>9988.966252608747</v>
      </c>
      <c r="G5" s="10">
        <v>1.0465329428964658</v>
      </c>
      <c r="H5" s="10">
        <v>0.9644807482240374</v>
      </c>
      <c r="I5" s="29">
        <v>0.9677421153726752</v>
      </c>
      <c r="J5" s="7">
        <f t="shared" si="2"/>
        <v>9544.817791365944</v>
      </c>
      <c r="K5" s="7">
        <f t="shared" si="3"/>
        <v>10356.8332193277</v>
      </c>
      <c r="L5" s="7">
        <f t="shared" si="4"/>
        <v>10321.929875669428</v>
      </c>
      <c r="M5" s="7">
        <f t="shared" si="5"/>
        <v>10226.203653305129</v>
      </c>
    </row>
    <row r="6" spans="1:13" ht="11.25">
      <c r="A6" s="2" t="s">
        <v>6</v>
      </c>
      <c r="B6" s="4">
        <v>597783570</v>
      </c>
      <c r="C6" s="4">
        <v>304455656</v>
      </c>
      <c r="D6" s="4">
        <f t="shared" si="0"/>
        <v>902239226</v>
      </c>
      <c r="E6" s="4">
        <v>101344</v>
      </c>
      <c r="F6" s="4">
        <f t="shared" si="1"/>
        <v>8902.739441900852</v>
      </c>
      <c r="G6" s="10">
        <v>0.9534004620830318</v>
      </c>
      <c r="H6" s="10">
        <v>0.8870616443530822</v>
      </c>
      <c r="I6" s="29">
        <v>0.9677421153726752</v>
      </c>
      <c r="J6" s="7">
        <f t="shared" si="2"/>
        <v>9337.88035140003</v>
      </c>
      <c r="K6" s="7">
        <f t="shared" si="3"/>
        <v>10036.21281404119</v>
      </c>
      <c r="L6" s="7">
        <f t="shared" si="4"/>
        <v>9199.495713248389</v>
      </c>
      <c r="M6" s="7">
        <f t="shared" si="5"/>
        <v>10877.64452174619</v>
      </c>
    </row>
    <row r="7" spans="1:13" ht="11.25">
      <c r="A7" s="2" t="s">
        <v>7</v>
      </c>
      <c r="B7" s="4">
        <v>10947162554</v>
      </c>
      <c r="C7" s="4">
        <v>2259975000</v>
      </c>
      <c r="D7" s="4">
        <f t="shared" si="0"/>
        <v>13207137554</v>
      </c>
      <c r="E7" s="4">
        <v>1662105</v>
      </c>
      <c r="F7" s="4">
        <f t="shared" si="1"/>
        <v>7946.030818750921</v>
      </c>
      <c r="G7" s="10">
        <v>0.9069558245844432</v>
      </c>
      <c r="H7" s="10">
        <v>1.0897850544892527</v>
      </c>
      <c r="I7" s="29">
        <v>0.9677421153726752</v>
      </c>
      <c r="J7" s="7">
        <f t="shared" si="2"/>
        <v>8761.210417708824</v>
      </c>
      <c r="K7" s="7">
        <f t="shared" si="3"/>
        <v>7291.374373339127</v>
      </c>
      <c r="L7" s="7">
        <f t="shared" si="4"/>
        <v>8210.896986425896</v>
      </c>
      <c r="M7" s="7">
        <f t="shared" si="5"/>
        <v>8307.371297493763</v>
      </c>
    </row>
    <row r="8" spans="1:13" ht="11.25">
      <c r="A8" s="2" t="s">
        <v>8</v>
      </c>
      <c r="B8" s="4">
        <v>534533550</v>
      </c>
      <c r="C8" s="4">
        <v>811840157</v>
      </c>
      <c r="D8" s="4">
        <f t="shared" si="0"/>
        <v>1346373707</v>
      </c>
      <c r="E8" s="4">
        <v>158876</v>
      </c>
      <c r="F8" s="4">
        <f t="shared" si="1"/>
        <v>8474.368104685414</v>
      </c>
      <c r="G8" s="10">
        <v>1.058192346804775</v>
      </c>
      <c r="H8" s="10">
        <v>1.0476140523807025</v>
      </c>
      <c r="I8" s="29">
        <v>0.9677421153726752</v>
      </c>
      <c r="J8" s="7">
        <f t="shared" si="2"/>
        <v>8008.343785771911</v>
      </c>
      <c r="K8" s="7">
        <f t="shared" si="3"/>
        <v>8089.208125289477</v>
      </c>
      <c r="L8" s="7">
        <f t="shared" si="4"/>
        <v>8756.845413741197</v>
      </c>
      <c r="M8" s="7">
        <f t="shared" si="5"/>
        <v>7899.175294158044</v>
      </c>
    </row>
    <row r="9" spans="1:13" ht="11.25">
      <c r="A9" s="2" t="s">
        <v>9</v>
      </c>
      <c r="B9" s="4">
        <v>699460900</v>
      </c>
      <c r="C9" s="4">
        <v>476557500</v>
      </c>
      <c r="D9" s="4">
        <f t="shared" si="0"/>
        <v>1176018400</v>
      </c>
      <c r="E9" s="4">
        <v>73608</v>
      </c>
      <c r="F9" s="4">
        <f t="shared" si="1"/>
        <v>15976.774263666992</v>
      </c>
      <c r="G9" s="10">
        <v>1.021459504763611</v>
      </c>
      <c r="H9" s="10">
        <v>1.201853060092653</v>
      </c>
      <c r="I9" s="29">
        <v>0.9677421153726752</v>
      </c>
      <c r="J9" s="7">
        <f t="shared" si="2"/>
        <v>15641.123499422898</v>
      </c>
      <c r="K9" s="7">
        <f t="shared" si="3"/>
        <v>13293.450584079983</v>
      </c>
      <c r="L9" s="7">
        <f t="shared" si="4"/>
        <v>16509.33033695074</v>
      </c>
      <c r="M9" s="7">
        <f t="shared" si="5"/>
        <v>13447.97614204579</v>
      </c>
    </row>
    <row r="10" spans="1:13" ht="11.25">
      <c r="A10" s="2" t="s">
        <v>10</v>
      </c>
      <c r="B10" s="4">
        <v>207391400</v>
      </c>
      <c r="C10" s="4">
        <v>313441019</v>
      </c>
      <c r="D10" s="4">
        <f t="shared" si="0"/>
        <v>520832419</v>
      </c>
      <c r="E10" s="4">
        <v>31269</v>
      </c>
      <c r="F10" s="4">
        <f t="shared" si="1"/>
        <v>16656.51024976814</v>
      </c>
      <c r="G10" s="10">
        <v>1.1867997523620497</v>
      </c>
      <c r="H10" s="10">
        <v>0.9931626496581325</v>
      </c>
      <c r="I10" s="29">
        <v>0.9677421153726752</v>
      </c>
      <c r="J10" s="7">
        <f t="shared" si="2"/>
        <v>14034.811025716192</v>
      </c>
      <c r="K10" s="7">
        <f t="shared" si="3"/>
        <v>16771.180687777236</v>
      </c>
      <c r="L10" s="7">
        <f t="shared" si="4"/>
        <v>17211.724058690736</v>
      </c>
      <c r="M10" s="7">
        <f t="shared" si="5"/>
        <v>14602.477619426234</v>
      </c>
    </row>
    <row r="11" spans="1:13" ht="11.25">
      <c r="A11" s="2" t="s">
        <v>11</v>
      </c>
      <c r="B11" s="4">
        <v>2648781659</v>
      </c>
      <c r="C11" s="4">
        <v>1021291127</v>
      </c>
      <c r="D11" s="4">
        <f t="shared" si="0"/>
        <v>3670072786</v>
      </c>
      <c r="E11" s="4">
        <v>507927</v>
      </c>
      <c r="F11" s="4">
        <f t="shared" si="1"/>
        <v>7225.591051469994</v>
      </c>
      <c r="G11" s="10">
        <v>1.024794492879996</v>
      </c>
      <c r="H11" s="10">
        <v>0.9211458460572923</v>
      </c>
      <c r="I11" s="29">
        <v>0.9677421153726752</v>
      </c>
      <c r="J11" s="7">
        <f t="shared" si="2"/>
        <v>7050.770765916007</v>
      </c>
      <c r="K11" s="7">
        <f t="shared" si="3"/>
        <v>7844.133567335857</v>
      </c>
      <c r="L11" s="7">
        <f t="shared" si="4"/>
        <v>7466.442698618564</v>
      </c>
      <c r="M11" s="7">
        <f t="shared" si="5"/>
        <v>7909.4913525119655</v>
      </c>
    </row>
    <row r="12" spans="1:13" ht="11.25">
      <c r="A12" s="2" t="s">
        <v>12</v>
      </c>
      <c r="B12" s="4">
        <v>2289759097</v>
      </c>
      <c r="C12" s="4">
        <v>486361672</v>
      </c>
      <c r="D12" s="4">
        <f t="shared" si="0"/>
        <v>2776120769</v>
      </c>
      <c r="E12" s="4">
        <v>292655</v>
      </c>
      <c r="F12" s="4">
        <f t="shared" si="1"/>
        <v>9485.984415096274</v>
      </c>
      <c r="G12" s="10">
        <v>0.9908638704974017</v>
      </c>
      <c r="H12" s="10">
        <v>0.9346124467306224</v>
      </c>
      <c r="I12" s="29">
        <v>0.9677421153726752</v>
      </c>
      <c r="J12" s="7">
        <f t="shared" si="2"/>
        <v>9573.448682041888</v>
      </c>
      <c r="K12" s="7">
        <f t="shared" si="3"/>
        <v>10149.644858977961</v>
      </c>
      <c r="L12" s="7">
        <f t="shared" si="4"/>
        <v>9802.18207351991</v>
      </c>
      <c r="M12" s="7">
        <f t="shared" si="5"/>
        <v>10584.667295877996</v>
      </c>
    </row>
    <row r="13" spans="1:13" ht="11.25">
      <c r="A13" s="2" t="s">
        <v>13</v>
      </c>
      <c r="B13" s="4">
        <v>426469383</v>
      </c>
      <c r="C13" s="4">
        <v>96514931</v>
      </c>
      <c r="D13" s="4">
        <f t="shared" si="0"/>
        <v>522984314</v>
      </c>
      <c r="E13" s="4">
        <v>35337</v>
      </c>
      <c r="F13" s="4">
        <f t="shared" si="1"/>
        <v>14799.907009649942</v>
      </c>
      <c r="G13" s="10">
        <v>1.0924760754094376</v>
      </c>
      <c r="H13" s="10">
        <v>1.218045060902253</v>
      </c>
      <c r="I13" s="29">
        <v>0.9677421153726752</v>
      </c>
      <c r="J13" s="7">
        <f t="shared" si="2"/>
        <v>13547.122305724855</v>
      </c>
      <c r="K13" s="7">
        <f t="shared" si="3"/>
        <v>12150.541457544336</v>
      </c>
      <c r="L13" s="7">
        <f t="shared" si="4"/>
        <v>15293.234400520569</v>
      </c>
      <c r="M13" s="7">
        <f t="shared" si="5"/>
        <v>11492.752523237281</v>
      </c>
    </row>
    <row r="14" spans="1:13" ht="11.25">
      <c r="A14" s="2" t="s">
        <v>14</v>
      </c>
      <c r="B14" s="4">
        <v>324451961</v>
      </c>
      <c r="C14" s="4">
        <v>98691200</v>
      </c>
      <c r="D14" s="4">
        <f t="shared" si="0"/>
        <v>423143161</v>
      </c>
      <c r="E14" s="4">
        <v>44619</v>
      </c>
      <c r="F14" s="4">
        <f t="shared" si="1"/>
        <v>9483.474775319932</v>
      </c>
      <c r="G14" s="10">
        <v>1.0519798785582368</v>
      </c>
      <c r="H14" s="10">
        <v>0.9565531478276574</v>
      </c>
      <c r="I14" s="29">
        <v>0.9677421153726752</v>
      </c>
      <c r="J14" s="7">
        <f t="shared" si="2"/>
        <v>9014.882288734701</v>
      </c>
      <c r="K14" s="7">
        <f t="shared" si="3"/>
        <v>9914.216263735063</v>
      </c>
      <c r="L14" s="7">
        <f t="shared" si="4"/>
        <v>9799.588779566411</v>
      </c>
      <c r="M14" s="7">
        <f t="shared" si="5"/>
        <v>9738.483067659632</v>
      </c>
    </row>
    <row r="15" spans="1:13" ht="11.25">
      <c r="A15" s="2" t="s">
        <v>15</v>
      </c>
      <c r="B15" s="4">
        <v>2573447599</v>
      </c>
      <c r="C15" s="4">
        <v>1068731217</v>
      </c>
      <c r="D15" s="4">
        <f t="shared" si="0"/>
        <v>3642178816</v>
      </c>
      <c r="E15" s="4">
        <v>387964</v>
      </c>
      <c r="F15" s="4">
        <f t="shared" si="1"/>
        <v>9387.929849161263</v>
      </c>
      <c r="G15" s="10">
        <v>0.9786641202636177</v>
      </c>
      <c r="H15" s="10">
        <v>1.0506000525300028</v>
      </c>
      <c r="I15" s="29">
        <v>0.9677421153726752</v>
      </c>
      <c r="J15" s="7">
        <f t="shared" si="2"/>
        <v>9592.596330835633</v>
      </c>
      <c r="K15" s="7">
        <f t="shared" si="3"/>
        <v>8935.778964177392</v>
      </c>
      <c r="L15" s="7">
        <f t="shared" si="4"/>
        <v>9700.859040888174</v>
      </c>
      <c r="M15" s="7">
        <f t="shared" si="5"/>
        <v>9434.939276307234</v>
      </c>
    </row>
    <row r="16" spans="1:13" ht="11.25">
      <c r="A16" s="2" t="s">
        <v>16</v>
      </c>
      <c r="B16" s="4">
        <v>1178851649</v>
      </c>
      <c r="C16" s="4">
        <v>1251824071</v>
      </c>
      <c r="D16" s="4">
        <f t="shared" si="0"/>
        <v>2430675720</v>
      </c>
      <c r="E16" s="4">
        <v>218721</v>
      </c>
      <c r="F16" s="4">
        <f t="shared" si="1"/>
        <v>11113.133718298654</v>
      </c>
      <c r="G16" s="10">
        <v>1.107810245473938</v>
      </c>
      <c r="H16" s="10">
        <v>1.0014020500701024</v>
      </c>
      <c r="I16" s="29">
        <v>0.9677421153726752</v>
      </c>
      <c r="J16" s="7">
        <f t="shared" si="2"/>
        <v>10031.622079415132</v>
      </c>
      <c r="K16" s="7">
        <f t="shared" si="3"/>
        <v>11097.574363384503</v>
      </c>
      <c r="L16" s="7">
        <f t="shared" si="4"/>
        <v>11483.569374284194</v>
      </c>
      <c r="M16" s="7">
        <f t="shared" si="5"/>
        <v>10351.494241948389</v>
      </c>
    </row>
    <row r="17" spans="1:13" ht="11.25">
      <c r="A17" s="2" t="s">
        <v>17</v>
      </c>
      <c r="B17" s="4">
        <v>652640578</v>
      </c>
      <c r="C17" s="4">
        <v>601559014</v>
      </c>
      <c r="D17" s="4">
        <f t="shared" si="0"/>
        <v>1254199592</v>
      </c>
      <c r="E17" s="4">
        <v>112341</v>
      </c>
      <c r="F17" s="4">
        <f t="shared" si="1"/>
        <v>11164.219581452899</v>
      </c>
      <c r="G17" s="10">
        <v>1.0551782116670279</v>
      </c>
      <c r="H17" s="10">
        <v>0.9947097497354874</v>
      </c>
      <c r="I17" s="29">
        <v>0.9677421153726752</v>
      </c>
      <c r="J17" s="7">
        <f t="shared" si="2"/>
        <v>10580.411401610594</v>
      </c>
      <c r="K17" s="7">
        <f t="shared" si="3"/>
        <v>11223.595208975967</v>
      </c>
      <c r="L17" s="7">
        <f t="shared" si="4"/>
        <v>11536.358089730944</v>
      </c>
      <c r="M17" s="7">
        <f t="shared" si="5"/>
        <v>10991.236139258857</v>
      </c>
    </row>
    <row r="18" spans="1:13" ht="11.25">
      <c r="A18" s="2" t="s">
        <v>18</v>
      </c>
      <c r="B18" s="4">
        <v>739285617</v>
      </c>
      <c r="C18" s="4">
        <v>460343135</v>
      </c>
      <c r="D18" s="4">
        <f t="shared" si="0"/>
        <v>1199628752</v>
      </c>
      <c r="E18" s="4">
        <v>127645</v>
      </c>
      <c r="F18" s="4">
        <f t="shared" si="1"/>
        <v>9398.164847820126</v>
      </c>
      <c r="G18" s="10">
        <v>1.0583814258276005</v>
      </c>
      <c r="H18" s="10">
        <v>0.9985979499298976</v>
      </c>
      <c r="I18" s="29">
        <v>0.9677421153726752</v>
      </c>
      <c r="J18" s="7">
        <f t="shared" si="2"/>
        <v>8879.752250443396</v>
      </c>
      <c r="K18" s="7">
        <f t="shared" si="3"/>
        <v>9411.360045832143</v>
      </c>
      <c r="L18" s="7">
        <f t="shared" si="4"/>
        <v>9711.435204203048</v>
      </c>
      <c r="M18" s="7">
        <f t="shared" si="5"/>
        <v>9188.625199095628</v>
      </c>
    </row>
    <row r="19" spans="1:13" ht="11.25">
      <c r="A19" s="2" t="s">
        <v>19</v>
      </c>
      <c r="B19" s="4">
        <v>974686369</v>
      </c>
      <c r="C19" s="4">
        <v>642000504</v>
      </c>
      <c r="D19" s="4">
        <f t="shared" si="0"/>
        <v>1616686873</v>
      </c>
      <c r="E19" s="4">
        <v>144336</v>
      </c>
      <c r="F19" s="4">
        <f t="shared" si="1"/>
        <v>11200.856840982153</v>
      </c>
      <c r="G19" s="10">
        <v>1.0018880090658024</v>
      </c>
      <c r="H19" s="10">
        <v>0.9047941452397072</v>
      </c>
      <c r="I19" s="29">
        <v>0.9677421153726752</v>
      </c>
      <c r="J19" s="7">
        <f t="shared" si="2"/>
        <v>11179.749372812883</v>
      </c>
      <c r="K19" s="7">
        <f t="shared" si="3"/>
        <v>12379.45327112468</v>
      </c>
      <c r="L19" s="7">
        <f t="shared" si="4"/>
        <v>11574.216584207177</v>
      </c>
      <c r="M19" s="7">
        <f t="shared" si="5"/>
        <v>12767.993248629351</v>
      </c>
    </row>
    <row r="20" spans="1:13" ht="11.25">
      <c r="A20" s="2" t="s">
        <v>20</v>
      </c>
      <c r="B20" s="4">
        <v>953377039</v>
      </c>
      <c r="C20" s="4">
        <v>457672954</v>
      </c>
      <c r="D20" s="4">
        <f t="shared" si="0"/>
        <v>1411049993</v>
      </c>
      <c r="E20" s="4">
        <v>166536</v>
      </c>
      <c r="F20" s="4">
        <f t="shared" si="1"/>
        <v>8472.942745112168</v>
      </c>
      <c r="G20" s="10">
        <v>1.042725821336759</v>
      </c>
      <c r="H20" s="10">
        <v>0.9012241450612073</v>
      </c>
      <c r="I20" s="29">
        <v>0.9677421153726752</v>
      </c>
      <c r="J20" s="7">
        <f t="shared" si="2"/>
        <v>8125.762853220593</v>
      </c>
      <c r="K20" s="7">
        <f t="shared" si="3"/>
        <v>9401.593145883506</v>
      </c>
      <c r="L20" s="7">
        <f t="shared" si="4"/>
        <v>8755.37254245596</v>
      </c>
      <c r="M20" s="7">
        <f t="shared" si="5"/>
        <v>9316.905345026915</v>
      </c>
    </row>
    <row r="21" spans="1:13" ht="11.25">
      <c r="A21" s="2" t="s">
        <v>21</v>
      </c>
      <c r="B21" s="4">
        <v>214777723</v>
      </c>
      <c r="C21" s="4">
        <v>199333560</v>
      </c>
      <c r="D21" s="4">
        <f t="shared" si="0"/>
        <v>414111283</v>
      </c>
      <c r="E21" s="4">
        <v>35235</v>
      </c>
      <c r="F21" s="4">
        <f t="shared" si="1"/>
        <v>11752.839023698027</v>
      </c>
      <c r="G21" s="10">
        <v>1.015086281354284</v>
      </c>
      <c r="H21" s="10">
        <v>1.0906750545337527</v>
      </c>
      <c r="I21" s="29">
        <v>0.9677421153726752</v>
      </c>
      <c r="J21" s="7">
        <f t="shared" si="2"/>
        <v>11578.167530761917</v>
      </c>
      <c r="K21" s="7">
        <f t="shared" si="3"/>
        <v>10775.747528875307</v>
      </c>
      <c r="L21" s="7">
        <f t="shared" si="4"/>
        <v>12144.598066988163</v>
      </c>
      <c r="M21" s="7">
        <f t="shared" si="5"/>
        <v>10969.448851674502</v>
      </c>
    </row>
    <row r="22" spans="1:13" ht="11.25">
      <c r="A22" s="2" t="s">
        <v>22</v>
      </c>
      <c r="B22" s="4">
        <v>1237913156</v>
      </c>
      <c r="C22" s="4">
        <v>1188600427</v>
      </c>
      <c r="D22" s="4">
        <f t="shared" si="0"/>
        <v>2426513583</v>
      </c>
      <c r="E22" s="4">
        <v>192614</v>
      </c>
      <c r="F22" s="4">
        <f t="shared" si="1"/>
        <v>12597.804848038046</v>
      </c>
      <c r="G22" s="10">
        <v>0.9842961835077172</v>
      </c>
      <c r="H22" s="10">
        <v>0.9985896499294825</v>
      </c>
      <c r="I22" s="29">
        <v>0.9677421153726752</v>
      </c>
      <c r="J22" s="7">
        <f t="shared" si="2"/>
        <v>12798.79477246726</v>
      </c>
      <c r="K22" s="7">
        <f t="shared" si="3"/>
        <v>12615.597256518397</v>
      </c>
      <c r="L22" s="7">
        <f t="shared" si="4"/>
        <v>13017.729256504106</v>
      </c>
      <c r="M22" s="7">
        <f t="shared" si="5"/>
        <v>13244.097620487564</v>
      </c>
    </row>
    <row r="23" spans="1:13" ht="11.25">
      <c r="A23" s="2" t="s">
        <v>23</v>
      </c>
      <c r="B23" s="4">
        <v>1171722221</v>
      </c>
      <c r="C23" s="4">
        <v>777946359</v>
      </c>
      <c r="D23" s="4">
        <f t="shared" si="0"/>
        <v>1949668580</v>
      </c>
      <c r="E23" s="4">
        <v>139949</v>
      </c>
      <c r="F23" s="4">
        <f t="shared" si="1"/>
        <v>13931.279108818213</v>
      </c>
      <c r="G23" s="10">
        <v>0.9683050337688816</v>
      </c>
      <c r="H23" s="10">
        <v>1.218045060902253</v>
      </c>
      <c r="I23" s="29">
        <v>0.9677421153726752</v>
      </c>
      <c r="J23" s="7">
        <f t="shared" si="2"/>
        <v>14387.283575914344</v>
      </c>
      <c r="K23" s="7">
        <f t="shared" si="3"/>
        <v>11437.408644388555</v>
      </c>
      <c r="L23" s="7">
        <f t="shared" si="4"/>
        <v>14395.6524031749</v>
      </c>
      <c r="M23" s="7">
        <f t="shared" si="5"/>
        <v>12205.50651925133</v>
      </c>
    </row>
    <row r="24" spans="1:13" ht="11.25">
      <c r="A24" s="2" t="s">
        <v>24</v>
      </c>
      <c r="B24" s="4">
        <v>2192970073</v>
      </c>
      <c r="C24" s="4">
        <v>2545082391</v>
      </c>
      <c r="D24" s="4">
        <f t="shared" si="0"/>
        <v>4738052464</v>
      </c>
      <c r="E24" s="4">
        <v>377675</v>
      </c>
      <c r="F24" s="4">
        <f t="shared" si="1"/>
        <v>12545.316645263785</v>
      </c>
      <c r="G24" s="10">
        <v>1.0591471868857036</v>
      </c>
      <c r="H24" s="10">
        <v>1.0273440513672025</v>
      </c>
      <c r="I24" s="29">
        <v>0.9677421153726752</v>
      </c>
      <c r="J24" s="7">
        <f t="shared" si="2"/>
        <v>11844.733952560264</v>
      </c>
      <c r="K24" s="7">
        <f t="shared" si="3"/>
        <v>12211.407296872278</v>
      </c>
      <c r="L24" s="7">
        <f t="shared" si="4"/>
        <v>12963.491457052702</v>
      </c>
      <c r="M24" s="7">
        <f t="shared" si="5"/>
        <v>11913.784993650335</v>
      </c>
    </row>
    <row r="25" spans="1:13" ht="11.25">
      <c r="A25" s="2" t="s">
        <v>25</v>
      </c>
      <c r="B25" s="4">
        <v>1116384000</v>
      </c>
      <c r="C25" s="4">
        <v>882721000</v>
      </c>
      <c r="D25" s="4">
        <f t="shared" si="0"/>
        <v>1999105000</v>
      </c>
      <c r="E25" s="4">
        <v>189009</v>
      </c>
      <c r="F25" s="4">
        <f t="shared" si="1"/>
        <v>10576.771476490538</v>
      </c>
      <c r="G25" s="10">
        <v>0.9692807902795076</v>
      </c>
      <c r="H25" s="10">
        <v>1.0511790525589526</v>
      </c>
      <c r="I25" s="29">
        <v>0.9677421153726752</v>
      </c>
      <c r="J25" s="7">
        <f t="shared" si="2"/>
        <v>10911.978843035315</v>
      </c>
      <c r="K25" s="7">
        <f t="shared" si="3"/>
        <v>10061.817204921297</v>
      </c>
      <c r="L25" s="7">
        <f t="shared" si="4"/>
        <v>10929.328494107594</v>
      </c>
      <c r="M25" s="7">
        <f t="shared" si="5"/>
        <v>10726.725715948174</v>
      </c>
    </row>
    <row r="26" spans="1:13" ht="11.25">
      <c r="A26" s="2" t="s">
        <v>26</v>
      </c>
      <c r="B26" s="4">
        <v>594910472</v>
      </c>
      <c r="C26" s="4">
        <v>362177784</v>
      </c>
      <c r="D26" s="4">
        <f t="shared" si="0"/>
        <v>957088256</v>
      </c>
      <c r="E26" s="4">
        <v>117731</v>
      </c>
      <c r="F26" s="4">
        <f t="shared" si="1"/>
        <v>8129.449813558026</v>
      </c>
      <c r="G26" s="10">
        <v>1.033289558919973</v>
      </c>
      <c r="H26" s="10">
        <v>0.8826593441329672</v>
      </c>
      <c r="I26" s="29">
        <v>0.9677421153726752</v>
      </c>
      <c r="J26" s="7">
        <f t="shared" si="2"/>
        <v>7867.542784478713</v>
      </c>
      <c r="K26" s="7">
        <f t="shared" si="3"/>
        <v>9210.178159438796</v>
      </c>
      <c r="L26" s="7">
        <f t="shared" si="4"/>
        <v>8400.429912495225</v>
      </c>
      <c r="M26" s="7">
        <f t="shared" si="5"/>
        <v>9210.566628518</v>
      </c>
    </row>
    <row r="27" spans="1:13" ht="11.25">
      <c r="A27" s="2" t="s">
        <v>27</v>
      </c>
      <c r="B27" s="4">
        <v>997826662</v>
      </c>
      <c r="C27" s="4">
        <v>668875281</v>
      </c>
      <c r="D27" s="4">
        <f t="shared" si="0"/>
        <v>1666701943</v>
      </c>
      <c r="E27" s="4">
        <v>170681</v>
      </c>
      <c r="F27" s="4">
        <f t="shared" si="1"/>
        <v>9765.011588870466</v>
      </c>
      <c r="G27" s="10">
        <v>0.9717052031895088</v>
      </c>
      <c r="H27" s="10">
        <v>0.9973473498673675</v>
      </c>
      <c r="I27" s="29">
        <v>0.9677421153726752</v>
      </c>
      <c r="J27" s="7">
        <f t="shared" si="2"/>
        <v>10049.35607714969</v>
      </c>
      <c r="K27" s="7">
        <f t="shared" si="3"/>
        <v>9790.983642929485</v>
      </c>
      <c r="L27" s="7">
        <f t="shared" si="4"/>
        <v>10090.510099490693</v>
      </c>
      <c r="M27" s="7">
        <f t="shared" si="5"/>
        <v>10411.951948479082</v>
      </c>
    </row>
    <row r="28" spans="1:13" ht="11.25">
      <c r="A28" s="2" t="s">
        <v>28</v>
      </c>
      <c r="B28" s="4">
        <v>154359669</v>
      </c>
      <c r="C28" s="4">
        <v>159219887</v>
      </c>
      <c r="D28" s="4">
        <f t="shared" si="0"/>
        <v>313579556</v>
      </c>
      <c r="E28" s="4">
        <v>35429</v>
      </c>
      <c r="F28" s="4">
        <f t="shared" si="1"/>
        <v>8850.928787151768</v>
      </c>
      <c r="G28" s="10">
        <v>1.030194485050917</v>
      </c>
      <c r="H28" s="10">
        <v>0.9510574475528724</v>
      </c>
      <c r="I28" s="29">
        <v>0.9677421153726752</v>
      </c>
      <c r="J28" s="7">
        <f t="shared" si="2"/>
        <v>8591.512491657644</v>
      </c>
      <c r="K28" s="7">
        <f t="shared" si="3"/>
        <v>9306.408156442849</v>
      </c>
      <c r="L28" s="7">
        <f t="shared" si="4"/>
        <v>9145.958046626189</v>
      </c>
      <c r="M28" s="7">
        <f t="shared" si="5"/>
        <v>9334.761652889229</v>
      </c>
    </row>
    <row r="29" spans="1:13" ht="11.25">
      <c r="A29" s="2" t="s">
        <v>29</v>
      </c>
      <c r="B29" s="4">
        <v>508295071</v>
      </c>
      <c r="C29" s="4">
        <v>264741097</v>
      </c>
      <c r="D29" s="4">
        <f t="shared" si="0"/>
        <v>773036168</v>
      </c>
      <c r="E29" s="4">
        <v>72622</v>
      </c>
      <c r="F29" s="4">
        <f t="shared" si="1"/>
        <v>10644.655448762083</v>
      </c>
      <c r="G29" s="10">
        <v>1.0085305408780982</v>
      </c>
      <c r="H29" s="10">
        <v>1.0113060505653026</v>
      </c>
      <c r="I29" s="29">
        <v>0.9677421153726752</v>
      </c>
      <c r="J29" s="7">
        <f t="shared" si="2"/>
        <v>10554.618841283766</v>
      </c>
      <c r="K29" s="7">
        <f t="shared" si="3"/>
        <v>10525.651896190975</v>
      </c>
      <c r="L29" s="7">
        <f t="shared" si="4"/>
        <v>10999.475252415621</v>
      </c>
      <c r="M29" s="7">
        <f t="shared" si="5"/>
        <v>10784.507257606003</v>
      </c>
    </row>
    <row r="30" spans="1:13" ht="11.25">
      <c r="A30" s="2" t="s">
        <v>30</v>
      </c>
      <c r="B30" s="4">
        <v>543590385</v>
      </c>
      <c r="C30" s="4">
        <v>104465004</v>
      </c>
      <c r="D30" s="4">
        <f t="shared" si="0"/>
        <v>648055389</v>
      </c>
      <c r="E30" s="4">
        <v>60948</v>
      </c>
      <c r="F30" s="4">
        <f t="shared" si="1"/>
        <v>10632.922967119512</v>
      </c>
      <c r="G30" s="10">
        <v>1.0159541521563673</v>
      </c>
      <c r="H30" s="10">
        <v>1.0141900507095025</v>
      </c>
      <c r="I30" s="29">
        <v>0.9677421153726752</v>
      </c>
      <c r="J30" s="7">
        <f t="shared" si="2"/>
        <v>10465.947645915994</v>
      </c>
      <c r="K30" s="7">
        <f t="shared" si="3"/>
        <v>10484.152314135777</v>
      </c>
      <c r="L30" s="7">
        <f t="shared" si="4"/>
        <v>10987.35169030522</v>
      </c>
      <c r="M30" s="7">
        <f t="shared" si="5"/>
        <v>10663.49502203126</v>
      </c>
    </row>
    <row r="31" spans="1:13" ht="11.25">
      <c r="A31" s="2" t="s">
        <v>31</v>
      </c>
      <c r="B31" s="4">
        <v>101278613</v>
      </c>
      <c r="C31" s="4">
        <v>218331844</v>
      </c>
      <c r="D31" s="4">
        <f t="shared" si="0"/>
        <v>319610457</v>
      </c>
      <c r="E31" s="4">
        <v>31720</v>
      </c>
      <c r="F31" s="4">
        <f t="shared" si="1"/>
        <v>10075.991708701134</v>
      </c>
      <c r="G31" s="10">
        <v>1.0895043277579621</v>
      </c>
      <c r="H31" s="10">
        <v>1.1519460575973028</v>
      </c>
      <c r="I31" s="29">
        <v>0.9677421153726752</v>
      </c>
      <c r="J31" s="7">
        <f t="shared" si="2"/>
        <v>9248.234680660724</v>
      </c>
      <c r="K31" s="7">
        <f t="shared" si="3"/>
        <v>8746.930155494745</v>
      </c>
      <c r="L31" s="7">
        <f t="shared" si="4"/>
        <v>10411.856163582272</v>
      </c>
      <c r="M31" s="7">
        <f t="shared" si="5"/>
        <v>8295.967793436846</v>
      </c>
    </row>
    <row r="32" spans="1:13" ht="11.25">
      <c r="A32" s="2" t="s">
        <v>32</v>
      </c>
      <c r="B32" s="4">
        <v>1857664000</v>
      </c>
      <c r="C32" s="4">
        <v>1360753850</v>
      </c>
      <c r="D32" s="4">
        <f t="shared" si="0"/>
        <v>3218417850</v>
      </c>
      <c r="E32" s="4">
        <v>228080</v>
      </c>
      <c r="F32" s="4">
        <f t="shared" si="1"/>
        <v>14110.91656436338</v>
      </c>
      <c r="G32" s="10">
        <v>0.9300919467558912</v>
      </c>
      <c r="H32" s="10">
        <v>1.193493059674653</v>
      </c>
      <c r="I32" s="29">
        <v>0.9677421153726752</v>
      </c>
      <c r="J32" s="7">
        <f t="shared" si="2"/>
        <v>15171.52859304015</v>
      </c>
      <c r="K32" s="7">
        <f t="shared" si="3"/>
        <v>11823.20789381886</v>
      </c>
      <c r="L32" s="7">
        <f t="shared" si="4"/>
        <v>14581.277739399922</v>
      </c>
      <c r="M32" s="7">
        <f t="shared" si="5"/>
        <v>13135.596534525203</v>
      </c>
    </row>
    <row r="33" spans="1:13" ht="11.25">
      <c r="A33" s="2" t="s">
        <v>33</v>
      </c>
      <c r="B33" s="4">
        <v>739082042</v>
      </c>
      <c r="C33" s="4">
        <v>125194667</v>
      </c>
      <c r="D33" s="4">
        <f t="shared" si="0"/>
        <v>864276709</v>
      </c>
      <c r="E33" s="4">
        <v>79479</v>
      </c>
      <c r="F33" s="4">
        <f t="shared" si="1"/>
        <v>10874.27759533965</v>
      </c>
      <c r="G33" s="10">
        <v>1.0640286538280543</v>
      </c>
      <c r="H33" s="10">
        <v>0.9547774477388724</v>
      </c>
      <c r="I33" s="29">
        <v>0.9677421153726752</v>
      </c>
      <c r="J33" s="7">
        <f t="shared" si="2"/>
        <v>10219.910484757414</v>
      </c>
      <c r="K33" s="7">
        <f t="shared" si="3"/>
        <v>11389.332269098295</v>
      </c>
      <c r="L33" s="7">
        <f t="shared" si="4"/>
        <v>11236.751426439669</v>
      </c>
      <c r="M33" s="7">
        <f t="shared" si="5"/>
        <v>11060.768380672873</v>
      </c>
    </row>
    <row r="34" spans="1:13" ht="11.25">
      <c r="A34" s="2" t="s">
        <v>34</v>
      </c>
      <c r="B34" s="4">
        <v>3902565200</v>
      </c>
      <c r="C34" s="4">
        <v>1801585774</v>
      </c>
      <c r="D34" s="4">
        <f t="shared" si="0"/>
        <v>5704150974</v>
      </c>
      <c r="E34" s="4">
        <v>500182</v>
      </c>
      <c r="F34" s="4">
        <f t="shared" si="1"/>
        <v>11404.150837095298</v>
      </c>
      <c r="G34" s="10">
        <v>0.9293295364838343</v>
      </c>
      <c r="H34" s="10">
        <v>1.1462010573100527</v>
      </c>
      <c r="I34" s="29">
        <v>0.9677421153726752</v>
      </c>
      <c r="J34" s="7">
        <f t="shared" si="2"/>
        <v>12271.37456562877</v>
      </c>
      <c r="K34" s="7">
        <f t="shared" si="3"/>
        <v>9949.520430437382</v>
      </c>
      <c r="L34" s="7">
        <f t="shared" si="4"/>
        <v>11784.287007808467</v>
      </c>
      <c r="M34" s="7">
        <f t="shared" si="5"/>
        <v>11062.996274965228</v>
      </c>
    </row>
    <row r="35" spans="1:13" ht="11.25">
      <c r="A35" s="2" t="s">
        <v>35</v>
      </c>
      <c r="B35" s="4">
        <v>2547245407</v>
      </c>
      <c r="C35" s="4">
        <v>793627003</v>
      </c>
      <c r="D35" s="4">
        <f aca="true" t="shared" si="6" ref="D35:D52">SUM(B35:C35)</f>
        <v>3340872410</v>
      </c>
      <c r="E35" s="4">
        <v>338644</v>
      </c>
      <c r="F35" s="4">
        <f aca="true" t="shared" si="7" ref="F35:F53">D35/E35</f>
        <v>9865.441023611816</v>
      </c>
      <c r="G35" s="10">
        <v>0.9616383539854637</v>
      </c>
      <c r="H35" s="10">
        <v>0.9288949464447472</v>
      </c>
      <c r="I35" s="29">
        <v>0.9677421153726752</v>
      </c>
      <c r="J35" s="7">
        <f aca="true" t="shared" si="8" ref="J35:J53">F35/G35</f>
        <v>10258.992876817956</v>
      </c>
      <c r="K35" s="7">
        <f aca="true" t="shared" si="9" ref="K35:K53">F35/H35</f>
        <v>10620.620837018016</v>
      </c>
      <c r="L35" s="7">
        <f aca="true" t="shared" si="10" ref="L35:L53">F35/I35</f>
        <v>10194.287162766146</v>
      </c>
      <c r="M35" s="7">
        <f aca="true" t="shared" si="11" ref="M35:M53">(F35/I35)/G35/H35</f>
        <v>11412.439454062422</v>
      </c>
    </row>
    <row r="36" spans="1:13" ht="11.25">
      <c r="A36" s="2" t="s">
        <v>36</v>
      </c>
      <c r="B36" s="4">
        <v>168051720</v>
      </c>
      <c r="C36" s="4">
        <v>136902461</v>
      </c>
      <c r="D36" s="4">
        <f t="shared" si="6"/>
        <v>304954181</v>
      </c>
      <c r="E36" s="4">
        <v>35887</v>
      </c>
      <c r="F36" s="4">
        <f t="shared" si="7"/>
        <v>8497.622565274334</v>
      </c>
      <c r="G36" s="10">
        <v>1.0063077058972516</v>
      </c>
      <c r="H36" s="10">
        <v>1.0019580500979026</v>
      </c>
      <c r="I36" s="29">
        <v>0.9677421153726752</v>
      </c>
      <c r="J36" s="7">
        <f t="shared" si="8"/>
        <v>8444.358038277785</v>
      </c>
      <c r="K36" s="7">
        <f t="shared" si="9"/>
        <v>8481.01631045733</v>
      </c>
      <c r="L36" s="7">
        <f t="shared" si="10"/>
        <v>8780.875018549668</v>
      </c>
      <c r="M36" s="7">
        <f t="shared" si="11"/>
        <v>8708.782784567082</v>
      </c>
    </row>
    <row r="37" spans="1:13" ht="11.25">
      <c r="A37" s="2" t="s">
        <v>37</v>
      </c>
      <c r="B37" s="4">
        <v>1855790858</v>
      </c>
      <c r="C37" s="4">
        <v>2076074165</v>
      </c>
      <c r="D37" s="4">
        <f t="shared" si="6"/>
        <v>3931865023</v>
      </c>
      <c r="E37" s="4">
        <v>380655</v>
      </c>
      <c r="F37" s="4">
        <f t="shared" si="7"/>
        <v>10329.208924091368</v>
      </c>
      <c r="G37" s="10">
        <v>1.0856622211950757</v>
      </c>
      <c r="H37" s="10">
        <v>1.0090460504523027</v>
      </c>
      <c r="I37" s="29">
        <v>0.9677421153726752</v>
      </c>
      <c r="J37" s="7">
        <f t="shared" si="8"/>
        <v>9514.201307217983</v>
      </c>
      <c r="K37" s="7">
        <f t="shared" si="9"/>
        <v>10236.608051199768</v>
      </c>
      <c r="L37" s="7">
        <f t="shared" si="10"/>
        <v>10673.513904180572</v>
      </c>
      <c r="M37" s="7">
        <f t="shared" si="11"/>
        <v>9743.202026196457</v>
      </c>
    </row>
    <row r="38" spans="1:13" ht="11.25">
      <c r="A38" s="2" t="s">
        <v>38</v>
      </c>
      <c r="B38" s="4">
        <v>760831024</v>
      </c>
      <c r="C38" s="4">
        <v>379321805</v>
      </c>
      <c r="D38" s="4">
        <f t="shared" si="6"/>
        <v>1140152829</v>
      </c>
      <c r="E38" s="4">
        <v>134940</v>
      </c>
      <c r="F38" s="4">
        <f t="shared" si="7"/>
        <v>8449.331769675411</v>
      </c>
      <c r="G38" s="10">
        <v>1.0244191665640636</v>
      </c>
      <c r="H38" s="10">
        <v>0.8864304443215222</v>
      </c>
      <c r="I38" s="29">
        <v>0.9677421153726752</v>
      </c>
      <c r="J38" s="7">
        <f t="shared" si="8"/>
        <v>8247.924331613936</v>
      </c>
      <c r="K38" s="7">
        <f t="shared" si="9"/>
        <v>9531.860986727015</v>
      </c>
      <c r="L38" s="7">
        <f t="shared" si="10"/>
        <v>8730.97453903987</v>
      </c>
      <c r="M38" s="7">
        <f t="shared" si="11"/>
        <v>9614.8023942473</v>
      </c>
    </row>
    <row r="39" spans="1:13" ht="11.25">
      <c r="A39" s="2" t="s">
        <v>39</v>
      </c>
      <c r="B39" s="4">
        <v>564724074</v>
      </c>
      <c r="C39" s="4">
        <v>569113391</v>
      </c>
      <c r="D39" s="4">
        <f t="shared" si="6"/>
        <v>1133837465</v>
      </c>
      <c r="E39" s="4">
        <v>126443</v>
      </c>
      <c r="F39" s="4">
        <f t="shared" si="7"/>
        <v>8967.182564475692</v>
      </c>
      <c r="G39" s="10">
        <v>1.0421038811413839</v>
      </c>
      <c r="H39" s="10">
        <v>1.0203940510197025</v>
      </c>
      <c r="I39" s="29">
        <v>0.9677421153726752</v>
      </c>
      <c r="J39" s="7">
        <f t="shared" si="8"/>
        <v>8604.883569432845</v>
      </c>
      <c r="K39" s="7">
        <f t="shared" si="9"/>
        <v>8787.960450685288</v>
      </c>
      <c r="L39" s="7">
        <f t="shared" si="10"/>
        <v>9266.086927530741</v>
      </c>
      <c r="M39" s="7">
        <f t="shared" si="11"/>
        <v>8713.997656126036</v>
      </c>
    </row>
    <row r="40" spans="1:13" ht="11.25">
      <c r="A40" s="2" t="s">
        <v>40</v>
      </c>
      <c r="B40" s="4">
        <v>1852236000</v>
      </c>
      <c r="C40" s="4">
        <v>2330137880</v>
      </c>
      <c r="D40" s="4">
        <f t="shared" si="6"/>
        <v>4182373880</v>
      </c>
      <c r="E40" s="4">
        <v>327235</v>
      </c>
      <c r="F40" s="4">
        <f t="shared" si="7"/>
        <v>12780.949103855028</v>
      </c>
      <c r="G40" s="10">
        <v>1.0370551603355374</v>
      </c>
      <c r="H40" s="10">
        <v>1.0677920533896028</v>
      </c>
      <c r="I40" s="29">
        <v>0.9677421153726752</v>
      </c>
      <c r="J40" s="7">
        <f t="shared" si="8"/>
        <v>12324.271256429383</v>
      </c>
      <c r="K40" s="7">
        <f t="shared" si="9"/>
        <v>11969.511351281495</v>
      </c>
      <c r="L40" s="7">
        <f t="shared" si="10"/>
        <v>13206.978285669746</v>
      </c>
      <c r="M40" s="7">
        <f t="shared" si="11"/>
        <v>11926.552450566456</v>
      </c>
    </row>
    <row r="41" spans="1:13" ht="11.25">
      <c r="A41" s="2" t="s">
        <v>41</v>
      </c>
      <c r="B41" s="4">
        <v>185472522</v>
      </c>
      <c r="C41" s="4">
        <v>206253785</v>
      </c>
      <c r="D41" s="4">
        <f t="shared" si="6"/>
        <v>391726307</v>
      </c>
      <c r="E41" s="4">
        <v>28092</v>
      </c>
      <c r="F41" s="4">
        <f t="shared" si="7"/>
        <v>13944.407909725189</v>
      </c>
      <c r="G41" s="10">
        <v>1.0897414253916275</v>
      </c>
      <c r="H41" s="10">
        <v>1.149028057451403</v>
      </c>
      <c r="I41" s="29">
        <v>0.9677421153726752</v>
      </c>
      <c r="J41" s="7">
        <f t="shared" si="8"/>
        <v>12796.070319813616</v>
      </c>
      <c r="K41" s="7">
        <f t="shared" si="9"/>
        <v>12135.828902781128</v>
      </c>
      <c r="L41" s="7">
        <f t="shared" si="10"/>
        <v>14409.218828256979</v>
      </c>
      <c r="M41" s="7">
        <f t="shared" si="11"/>
        <v>11507.642005352009</v>
      </c>
    </row>
    <row r="42" spans="1:13" ht="11.25">
      <c r="A42" s="2" t="s">
        <v>42</v>
      </c>
      <c r="B42" s="4">
        <v>803768265</v>
      </c>
      <c r="C42" s="4">
        <v>758593690</v>
      </c>
      <c r="D42" s="4">
        <f t="shared" si="6"/>
        <v>1562361955</v>
      </c>
      <c r="E42" s="4">
        <v>147479</v>
      </c>
      <c r="F42" s="4">
        <f t="shared" si="7"/>
        <v>10593.792709470501</v>
      </c>
      <c r="G42" s="10">
        <v>1.0097644776253714</v>
      </c>
      <c r="H42" s="10">
        <v>0.9152467457623373</v>
      </c>
      <c r="I42" s="29">
        <v>0.9677421153726752</v>
      </c>
      <c r="J42" s="7">
        <f t="shared" si="8"/>
        <v>10491.350155616052</v>
      </c>
      <c r="K42" s="7">
        <f t="shared" si="9"/>
        <v>11574.79418366749</v>
      </c>
      <c r="L42" s="7">
        <f t="shared" si="10"/>
        <v>10946.917098250764</v>
      </c>
      <c r="M42" s="7">
        <f t="shared" si="11"/>
        <v>11844.958599933183</v>
      </c>
    </row>
    <row r="43" spans="1:13" ht="11.25">
      <c r="A43" s="2" t="s">
        <v>43</v>
      </c>
      <c r="B43" s="4">
        <v>131616153</v>
      </c>
      <c r="C43" s="4">
        <v>141554716</v>
      </c>
      <c r="D43" s="4">
        <f t="shared" si="6"/>
        <v>273170869</v>
      </c>
      <c r="E43" s="4">
        <v>29253</v>
      </c>
      <c r="F43" s="4">
        <f t="shared" si="7"/>
        <v>9338.217242675964</v>
      </c>
      <c r="G43" s="10">
        <v>0.9919109377552757</v>
      </c>
      <c r="H43" s="10">
        <v>1.0068180503409025</v>
      </c>
      <c r="I43" s="29">
        <v>0.9677421153726752</v>
      </c>
      <c r="J43" s="7">
        <f t="shared" si="8"/>
        <v>9414.370673045134</v>
      </c>
      <c r="K43" s="7">
        <f t="shared" si="9"/>
        <v>9274.979962381585</v>
      </c>
      <c r="L43" s="7">
        <f t="shared" si="10"/>
        <v>9649.489357068891</v>
      </c>
      <c r="M43" s="7">
        <f t="shared" si="11"/>
        <v>9662.303151195474</v>
      </c>
    </row>
    <row r="44" spans="1:13" ht="11.25">
      <c r="A44" s="2" t="s">
        <v>44</v>
      </c>
      <c r="B44" s="4">
        <v>1061381200</v>
      </c>
      <c r="C44" s="4">
        <v>701480900</v>
      </c>
      <c r="D44" s="4">
        <f t="shared" si="6"/>
        <v>1762862100</v>
      </c>
      <c r="E44" s="4">
        <v>170412</v>
      </c>
      <c r="F44" s="4">
        <f t="shared" si="7"/>
        <v>10344.706358707133</v>
      </c>
      <c r="G44" s="10">
        <v>1.051202067541642</v>
      </c>
      <c r="H44" s="10">
        <v>0.9134164456708223</v>
      </c>
      <c r="I44" s="29">
        <v>0.9677421153726752</v>
      </c>
      <c r="J44" s="7">
        <f t="shared" si="8"/>
        <v>9840.8352476888</v>
      </c>
      <c r="K44" s="7">
        <f t="shared" si="9"/>
        <v>11325.290241637676</v>
      </c>
      <c r="L44" s="7">
        <f t="shared" si="10"/>
        <v>10689.52791697343</v>
      </c>
      <c r="M44" s="7">
        <f t="shared" si="11"/>
        <v>11132.776563455189</v>
      </c>
    </row>
    <row r="45" spans="1:13" ht="11.25">
      <c r="A45" s="2" t="s">
        <v>45</v>
      </c>
      <c r="B45" s="4">
        <v>5151060280</v>
      </c>
      <c r="C45" s="4">
        <v>2450413035</v>
      </c>
      <c r="D45" s="4">
        <f t="shared" si="6"/>
        <v>7601473315</v>
      </c>
      <c r="E45" s="4">
        <v>820788</v>
      </c>
      <c r="F45" s="4">
        <f t="shared" si="7"/>
        <v>9261.189631183692</v>
      </c>
      <c r="G45" s="10">
        <v>0.9904404475385881</v>
      </c>
      <c r="H45" s="10">
        <v>0.8859041442952073</v>
      </c>
      <c r="I45" s="29">
        <v>0.9677421153726752</v>
      </c>
      <c r="J45" s="7">
        <f t="shared" si="8"/>
        <v>9350.576962198296</v>
      </c>
      <c r="K45" s="7">
        <f t="shared" si="9"/>
        <v>10453.940971854865</v>
      </c>
      <c r="L45" s="7">
        <f t="shared" si="10"/>
        <v>9569.894173322435</v>
      </c>
      <c r="M45" s="7">
        <f t="shared" si="11"/>
        <v>10906.666513626975</v>
      </c>
    </row>
    <row r="46" spans="1:13" ht="11.25">
      <c r="A46" s="2" t="s">
        <v>46</v>
      </c>
      <c r="B46" s="4">
        <v>620054200</v>
      </c>
      <c r="C46" s="4">
        <v>317842306</v>
      </c>
      <c r="D46" s="4">
        <f t="shared" si="6"/>
        <v>937896506</v>
      </c>
      <c r="E46" s="4">
        <v>104349</v>
      </c>
      <c r="F46" s="4">
        <f t="shared" si="7"/>
        <v>8988.073733337167</v>
      </c>
      <c r="G46" s="10">
        <v>1.077925035559238</v>
      </c>
      <c r="H46" s="10">
        <v>1.0075000503750025</v>
      </c>
      <c r="I46" s="29">
        <v>0.9677421153726752</v>
      </c>
      <c r="J46" s="7">
        <f t="shared" si="8"/>
        <v>8338.310584533428</v>
      </c>
      <c r="K46" s="7">
        <f t="shared" si="9"/>
        <v>8921.164549809906</v>
      </c>
      <c r="L46" s="7">
        <f t="shared" si="10"/>
        <v>9287.674464674797</v>
      </c>
      <c r="M46" s="7">
        <f t="shared" si="11"/>
        <v>8552.11140271855</v>
      </c>
    </row>
    <row r="47" spans="1:13" ht="11.25">
      <c r="A47" s="2" t="s">
        <v>47</v>
      </c>
      <c r="B47" s="4">
        <v>57177581</v>
      </c>
      <c r="C47" s="4">
        <v>204118958</v>
      </c>
      <c r="D47" s="4">
        <f t="shared" si="6"/>
        <v>261296539</v>
      </c>
      <c r="E47" s="4">
        <v>18868</v>
      </c>
      <c r="F47" s="4">
        <f t="shared" si="7"/>
        <v>13848.66117235531</v>
      </c>
      <c r="G47" s="10">
        <v>1.184624343037567</v>
      </c>
      <c r="H47" s="10">
        <v>1.1216940560847029</v>
      </c>
      <c r="I47" s="29">
        <v>0.9677421153726752</v>
      </c>
      <c r="J47" s="7">
        <f t="shared" si="8"/>
        <v>11690.339856468863</v>
      </c>
      <c r="K47" s="7">
        <f t="shared" si="9"/>
        <v>12346.201798282109</v>
      </c>
      <c r="L47" s="7">
        <f t="shared" si="10"/>
        <v>14310.280551365922</v>
      </c>
      <c r="M47" s="7">
        <f t="shared" si="11"/>
        <v>10769.438904183164</v>
      </c>
    </row>
    <row r="48" spans="1:13" ht="11.25">
      <c r="A48" s="2" t="s">
        <v>48</v>
      </c>
      <c r="B48" s="4">
        <v>1387342351</v>
      </c>
      <c r="C48" s="4">
        <v>1255004451</v>
      </c>
      <c r="D48" s="4">
        <f t="shared" si="6"/>
        <v>2642346802</v>
      </c>
      <c r="E48" s="4">
        <v>265615</v>
      </c>
      <c r="F48" s="4">
        <f t="shared" si="7"/>
        <v>9948.03306289178</v>
      </c>
      <c r="G48" s="10">
        <v>1.0620854537837212</v>
      </c>
      <c r="H48" s="10">
        <v>0.9624777481238874</v>
      </c>
      <c r="I48" s="29">
        <v>0.9677421153726752</v>
      </c>
      <c r="J48" s="7">
        <f t="shared" si="8"/>
        <v>9366.509095338346</v>
      </c>
      <c r="K48" s="7">
        <f t="shared" si="9"/>
        <v>10335.857719602362</v>
      </c>
      <c r="L48" s="7">
        <f t="shared" si="10"/>
        <v>10279.632254157726</v>
      </c>
      <c r="M48" s="7">
        <f t="shared" si="11"/>
        <v>10056.049903406736</v>
      </c>
    </row>
    <row r="49" spans="1:13" ht="11.25">
      <c r="A49" s="2" t="s">
        <v>49</v>
      </c>
      <c r="B49" s="4">
        <v>1371355000</v>
      </c>
      <c r="C49" s="4">
        <v>436002000</v>
      </c>
      <c r="D49" s="4">
        <f t="shared" si="6"/>
        <v>1807357000</v>
      </c>
      <c r="E49" s="4">
        <v>213055</v>
      </c>
      <c r="F49" s="4">
        <f t="shared" si="7"/>
        <v>8483.05367158715</v>
      </c>
      <c r="G49" s="10">
        <v>0.9614842460863647</v>
      </c>
      <c r="H49" s="10">
        <v>1.0451570522578526</v>
      </c>
      <c r="I49" s="29">
        <v>0.9677421153726752</v>
      </c>
      <c r="J49" s="7">
        <f t="shared" si="8"/>
        <v>8822.873287957298</v>
      </c>
      <c r="K49" s="7">
        <f t="shared" si="9"/>
        <v>8116.534881778016</v>
      </c>
      <c r="L49" s="7">
        <f t="shared" si="10"/>
        <v>8765.820497871322</v>
      </c>
      <c r="M49" s="7">
        <f t="shared" si="11"/>
        <v>8723.059706499409</v>
      </c>
    </row>
    <row r="50" spans="1:13" ht="11.25">
      <c r="A50" s="2" t="s">
        <v>50</v>
      </c>
      <c r="B50" s="4">
        <v>299854315</v>
      </c>
      <c r="C50" s="4">
        <v>290213417</v>
      </c>
      <c r="D50" s="4">
        <f t="shared" si="6"/>
        <v>590067732</v>
      </c>
      <c r="E50" s="4">
        <v>71717</v>
      </c>
      <c r="F50" s="4">
        <f t="shared" si="7"/>
        <v>8227.72469567885</v>
      </c>
      <c r="G50" s="10">
        <v>1.0335087447618756</v>
      </c>
      <c r="H50" s="10">
        <v>0.8920099446004973</v>
      </c>
      <c r="I50" s="29">
        <v>0.9677421153726752</v>
      </c>
      <c r="J50" s="7">
        <f t="shared" si="8"/>
        <v>7960.962824339284</v>
      </c>
      <c r="K50" s="7">
        <f t="shared" si="9"/>
        <v>9223.80377649689</v>
      </c>
      <c r="L50" s="7">
        <f t="shared" si="10"/>
        <v>8501.980605143315</v>
      </c>
      <c r="M50" s="7">
        <f t="shared" si="11"/>
        <v>9222.236559649593</v>
      </c>
    </row>
    <row r="51" spans="1:13" ht="11.25">
      <c r="A51" s="2" t="s">
        <v>51</v>
      </c>
      <c r="B51" s="4">
        <v>1299724801</v>
      </c>
      <c r="C51" s="4">
        <v>812479808</v>
      </c>
      <c r="D51" s="4">
        <f t="shared" si="6"/>
        <v>2112204609</v>
      </c>
      <c r="E51" s="4">
        <v>214065</v>
      </c>
      <c r="F51" s="4">
        <f t="shared" si="7"/>
        <v>9867.117973512719</v>
      </c>
      <c r="G51" s="10">
        <v>1.0218638560632909</v>
      </c>
      <c r="H51" s="10">
        <v>1.0306860515343026</v>
      </c>
      <c r="I51" s="29">
        <v>0.9677421153726752</v>
      </c>
      <c r="J51" s="7">
        <f t="shared" si="8"/>
        <v>9656.000566969444</v>
      </c>
      <c r="K51" s="7">
        <f t="shared" si="9"/>
        <v>9573.3496721182</v>
      </c>
      <c r="L51" s="7">
        <f t="shared" si="10"/>
        <v>10196.020010674967</v>
      </c>
      <c r="M51" s="7">
        <f t="shared" si="11"/>
        <v>9680.799873972614</v>
      </c>
    </row>
    <row r="52" spans="1:13" ht="11.25">
      <c r="A52" s="2" t="s">
        <v>52</v>
      </c>
      <c r="B52" s="4">
        <v>301832208</v>
      </c>
      <c r="C52" s="4">
        <v>51191670</v>
      </c>
      <c r="D52" s="4">
        <f t="shared" si="6"/>
        <v>353023878</v>
      </c>
      <c r="E52" s="4">
        <v>22483</v>
      </c>
      <c r="F52" s="4">
        <f t="shared" si="7"/>
        <v>15701.813725926255</v>
      </c>
      <c r="G52" s="10">
        <v>1.0661747041777663</v>
      </c>
      <c r="H52" s="10">
        <v>0.9663952483197624</v>
      </c>
      <c r="I52" s="29">
        <v>0.9677421153726752</v>
      </c>
      <c r="J52" s="7">
        <f t="shared" si="8"/>
        <v>14727.24279088528</v>
      </c>
      <c r="K52" s="7">
        <f t="shared" si="9"/>
        <v>16247.81760177986</v>
      </c>
      <c r="L52" s="7">
        <f t="shared" si="10"/>
        <v>16225.20450076674</v>
      </c>
      <c r="M52" s="7">
        <f t="shared" si="11"/>
        <v>15747.333279573875</v>
      </c>
    </row>
    <row r="53" spans="1:13" s="23" customFormat="1" ht="11.25">
      <c r="A53" s="19" t="s">
        <v>53</v>
      </c>
      <c r="B53" s="25">
        <v>64139833604</v>
      </c>
      <c r="C53" s="25">
        <v>36949328477</v>
      </c>
      <c r="D53" s="25">
        <f>SUM(D3:D52)</f>
        <v>101089162081</v>
      </c>
      <c r="E53" s="20">
        <v>10165841</v>
      </c>
      <c r="F53" s="20">
        <f t="shared" si="7"/>
        <v>9944.003853788388</v>
      </c>
      <c r="G53" s="21">
        <v>1</v>
      </c>
      <c r="H53" s="21">
        <v>1</v>
      </c>
      <c r="I53" s="30">
        <v>0.9677421153726752</v>
      </c>
      <c r="J53" s="22">
        <f t="shared" si="8"/>
        <v>9944.003853788388</v>
      </c>
      <c r="K53" s="22">
        <f t="shared" si="9"/>
        <v>9944.003853788388</v>
      </c>
      <c r="L53" s="22">
        <f t="shared" si="10"/>
        <v>10275.468738858157</v>
      </c>
      <c r="M53" s="22">
        <f t="shared" si="11"/>
        <v>10275.468738858157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Footer>&amp;LSHEEO SHEF Data for higheredinfo.org&amp;C&amp;D&amp;RFiscal Year = 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tabSelected="1" workbookViewId="0" topLeftCell="A1">
      <pane xSplit="1" ySplit="2" topLeftCell="B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00390625" style="5" bestFit="1" customWidth="1"/>
    <col min="3" max="3" width="13.8515625" style="5" bestFit="1" customWidth="1"/>
    <col min="4" max="4" width="15.8515625" style="5" bestFit="1" customWidth="1"/>
    <col min="5" max="5" width="11.14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80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1209138562</v>
      </c>
      <c r="C3" s="4">
        <v>1185433785</v>
      </c>
      <c r="D3" s="4">
        <f aca="true" t="shared" si="0" ref="D3:D34">SUM(B3:C3)</f>
        <v>2394572347</v>
      </c>
      <c r="E3" s="4">
        <v>182409</v>
      </c>
      <c r="F3" s="4">
        <f aca="true" t="shared" si="1" ref="F3:F34">D3/E3</f>
        <v>13127.490129324759</v>
      </c>
      <c r="G3" s="10">
        <v>1.0499005152292065</v>
      </c>
      <c r="H3" s="10">
        <v>0.9018374450918722</v>
      </c>
      <c r="I3" s="10">
        <v>1</v>
      </c>
      <c r="J3" s="7">
        <f aca="true" t="shared" si="2" ref="J3:J34">F3/G3</f>
        <v>12503.556231190974</v>
      </c>
      <c r="K3" s="7">
        <f aca="true" t="shared" si="3" ref="K3:K34">F3/H3</f>
        <v>14556.381752353864</v>
      </c>
      <c r="L3" s="7">
        <f aca="true" t="shared" si="4" ref="L3:L34">F3/I3</f>
        <v>13127.490129324759</v>
      </c>
      <c r="M3" s="7">
        <f aca="true" t="shared" si="5" ref="M3:M34">(F3/I3)/G3/H3</f>
        <v>13864.534345119378</v>
      </c>
    </row>
    <row r="4" spans="1:13" ht="11.25">
      <c r="A4" s="2" t="s">
        <v>4</v>
      </c>
      <c r="B4" s="4">
        <v>257906054</v>
      </c>
      <c r="C4" s="4">
        <v>84461543</v>
      </c>
      <c r="D4" s="4">
        <f t="shared" si="0"/>
        <v>342367597</v>
      </c>
      <c r="E4" s="4">
        <v>18656</v>
      </c>
      <c r="F4" s="4">
        <f t="shared" si="1"/>
        <v>18351.607900943396</v>
      </c>
      <c r="G4" s="10">
        <v>0.9847442134687839</v>
      </c>
      <c r="H4" s="10">
        <v>1.218045060902253</v>
      </c>
      <c r="I4" s="10">
        <v>1</v>
      </c>
      <c r="J4" s="7">
        <f t="shared" si="2"/>
        <v>18635.9134178605</v>
      </c>
      <c r="K4" s="7">
        <f t="shared" si="3"/>
        <v>15066.444165332972</v>
      </c>
      <c r="L4" s="7">
        <f t="shared" si="4"/>
        <v>18351.607900943396</v>
      </c>
      <c r="M4" s="7">
        <f t="shared" si="5"/>
        <v>15299.855494718857</v>
      </c>
    </row>
    <row r="5" spans="1:13" ht="11.25">
      <c r="A5" s="2" t="s">
        <v>5</v>
      </c>
      <c r="B5" s="4">
        <v>1537041600</v>
      </c>
      <c r="C5" s="4">
        <v>887676500</v>
      </c>
      <c r="D5" s="4">
        <f t="shared" si="0"/>
        <v>2424718100</v>
      </c>
      <c r="E5" s="4">
        <v>221635</v>
      </c>
      <c r="F5" s="4">
        <f t="shared" si="1"/>
        <v>10940.140771989983</v>
      </c>
      <c r="G5" s="10">
        <v>1.0465329428964658</v>
      </c>
      <c r="H5" s="10">
        <v>0.9644807482240374</v>
      </c>
      <c r="I5" s="10">
        <v>1</v>
      </c>
      <c r="J5" s="7">
        <f t="shared" si="2"/>
        <v>10453.699375875547</v>
      </c>
      <c r="K5" s="7">
        <f t="shared" si="3"/>
        <v>11343.036957590697</v>
      </c>
      <c r="L5" s="7">
        <f t="shared" si="4"/>
        <v>10940.140771989983</v>
      </c>
      <c r="M5" s="7">
        <f t="shared" si="5"/>
        <v>10838.681223160378</v>
      </c>
    </row>
    <row r="6" spans="1:13" ht="11.25">
      <c r="A6" s="2" t="s">
        <v>6</v>
      </c>
      <c r="B6" s="4">
        <v>637440914</v>
      </c>
      <c r="C6" s="4">
        <v>330964981</v>
      </c>
      <c r="D6" s="4">
        <f t="shared" si="0"/>
        <v>968405895</v>
      </c>
      <c r="E6" s="4">
        <v>103369</v>
      </c>
      <c r="F6" s="4">
        <f t="shared" si="1"/>
        <v>9368.436330040922</v>
      </c>
      <c r="G6" s="10">
        <v>0.9534004620830318</v>
      </c>
      <c r="H6" s="10">
        <v>0.8870616443530822</v>
      </c>
      <c r="I6" s="10">
        <v>1</v>
      </c>
      <c r="J6" s="7">
        <f t="shared" si="2"/>
        <v>9826.339195989423</v>
      </c>
      <c r="K6" s="7">
        <f t="shared" si="3"/>
        <v>10561.201005227942</v>
      </c>
      <c r="L6" s="7">
        <f t="shared" si="4"/>
        <v>9368.436330040922</v>
      </c>
      <c r="M6" s="7">
        <f t="shared" si="5"/>
        <v>11077.402859815444</v>
      </c>
    </row>
    <row r="7" spans="1:13" ht="11.25">
      <c r="A7" s="2" t="s">
        <v>7</v>
      </c>
      <c r="B7" s="4">
        <v>11808998000</v>
      </c>
      <c r="C7" s="4">
        <v>2402629000</v>
      </c>
      <c r="D7" s="4">
        <f t="shared" si="0"/>
        <v>14211627000</v>
      </c>
      <c r="E7" s="4">
        <v>1686828</v>
      </c>
      <c r="F7" s="4">
        <f t="shared" si="1"/>
        <v>8425.059934978552</v>
      </c>
      <c r="G7" s="10">
        <v>0.9069558245844432</v>
      </c>
      <c r="H7" s="10">
        <v>1.0897850544892527</v>
      </c>
      <c r="I7" s="10">
        <v>1</v>
      </c>
      <c r="J7" s="7">
        <f t="shared" si="2"/>
        <v>9289.382907749468</v>
      </c>
      <c r="K7" s="7">
        <f t="shared" si="3"/>
        <v>7730.937307565763</v>
      </c>
      <c r="L7" s="7">
        <f t="shared" si="4"/>
        <v>8425.059934978552</v>
      </c>
      <c r="M7" s="7">
        <f t="shared" si="5"/>
        <v>8524.05056344171</v>
      </c>
    </row>
    <row r="8" spans="1:13" ht="11.25">
      <c r="A8" s="2" t="s">
        <v>8</v>
      </c>
      <c r="B8" s="4">
        <v>599121277</v>
      </c>
      <c r="C8" s="4">
        <v>842404863</v>
      </c>
      <c r="D8" s="4">
        <f t="shared" si="0"/>
        <v>1441526140</v>
      </c>
      <c r="E8" s="4">
        <v>157382</v>
      </c>
      <c r="F8" s="4">
        <f t="shared" si="1"/>
        <v>9159.40920816866</v>
      </c>
      <c r="G8" s="10">
        <v>1.058192346804775</v>
      </c>
      <c r="H8" s="10">
        <v>1.0476140523807025</v>
      </c>
      <c r="I8" s="10">
        <v>1</v>
      </c>
      <c r="J8" s="7">
        <f t="shared" si="2"/>
        <v>8655.71295788106</v>
      </c>
      <c r="K8" s="7">
        <f t="shared" si="3"/>
        <v>8743.114114739017</v>
      </c>
      <c r="L8" s="7">
        <f t="shared" si="4"/>
        <v>9159.40920816866</v>
      </c>
      <c r="M8" s="7">
        <f t="shared" si="5"/>
        <v>8262.310855997928</v>
      </c>
    </row>
    <row r="9" spans="1:13" ht="11.25">
      <c r="A9" s="2" t="s">
        <v>9</v>
      </c>
      <c r="B9" s="4">
        <v>755426404</v>
      </c>
      <c r="C9" s="4">
        <v>498184943</v>
      </c>
      <c r="D9" s="4">
        <f t="shared" si="0"/>
        <v>1253611347</v>
      </c>
      <c r="E9" s="4">
        <v>74951</v>
      </c>
      <c r="F9" s="4">
        <f t="shared" si="1"/>
        <v>16725.74544702539</v>
      </c>
      <c r="G9" s="10">
        <v>1.021459504763611</v>
      </c>
      <c r="H9" s="10">
        <v>1.201853060092653</v>
      </c>
      <c r="I9" s="10">
        <v>1</v>
      </c>
      <c r="J9" s="7">
        <f t="shared" si="2"/>
        <v>16374.359795003433</v>
      </c>
      <c r="K9" s="7">
        <f t="shared" si="3"/>
        <v>13916.630911382772</v>
      </c>
      <c r="L9" s="7">
        <f t="shared" si="4"/>
        <v>16725.74544702539</v>
      </c>
      <c r="M9" s="7">
        <f t="shared" si="5"/>
        <v>13624.261017183835</v>
      </c>
    </row>
    <row r="10" spans="1:13" ht="11.25">
      <c r="A10" s="2" t="s">
        <v>10</v>
      </c>
      <c r="B10" s="4">
        <v>217959383</v>
      </c>
      <c r="C10" s="4">
        <v>336675056</v>
      </c>
      <c r="D10" s="4">
        <f t="shared" si="0"/>
        <v>554634439</v>
      </c>
      <c r="E10" s="4">
        <v>31269</v>
      </c>
      <c r="F10" s="4">
        <f t="shared" si="1"/>
        <v>17737.517637276535</v>
      </c>
      <c r="G10" s="10">
        <v>1.1867997523620497</v>
      </c>
      <c r="H10" s="10">
        <v>0.9931626496581325</v>
      </c>
      <c r="I10" s="10">
        <v>1</v>
      </c>
      <c r="J10" s="7">
        <f t="shared" si="2"/>
        <v>14945.670153683566</v>
      </c>
      <c r="K10" s="7">
        <f t="shared" si="3"/>
        <v>17859.63018583327</v>
      </c>
      <c r="L10" s="7">
        <f t="shared" si="4"/>
        <v>17737.517637276535</v>
      </c>
      <c r="M10" s="7">
        <f t="shared" si="5"/>
        <v>15048.56244727707</v>
      </c>
    </row>
    <row r="11" spans="1:13" ht="11.25">
      <c r="A11" s="2" t="s">
        <v>11</v>
      </c>
      <c r="B11" s="4">
        <v>3033603385</v>
      </c>
      <c r="C11" s="4">
        <v>1045424034</v>
      </c>
      <c r="D11" s="4">
        <f t="shared" si="0"/>
        <v>4079027419</v>
      </c>
      <c r="E11" s="4">
        <v>518086</v>
      </c>
      <c r="F11" s="4">
        <f t="shared" si="1"/>
        <v>7873.263162872573</v>
      </c>
      <c r="G11" s="10">
        <v>1.024794492879996</v>
      </c>
      <c r="H11" s="10">
        <v>0.9211458460572923</v>
      </c>
      <c r="I11" s="10">
        <v>1</v>
      </c>
      <c r="J11" s="7">
        <f t="shared" si="2"/>
        <v>7682.772709625146</v>
      </c>
      <c r="K11" s="7">
        <f t="shared" si="3"/>
        <v>8547.249272818064</v>
      </c>
      <c r="L11" s="7">
        <f t="shared" si="4"/>
        <v>7873.263162872573</v>
      </c>
      <c r="M11" s="7">
        <f t="shared" si="5"/>
        <v>8340.451995206959</v>
      </c>
    </row>
    <row r="12" spans="1:13" ht="11.25">
      <c r="A12" s="2" t="s">
        <v>12</v>
      </c>
      <c r="B12" s="4">
        <v>2450919621</v>
      </c>
      <c r="C12" s="4">
        <v>555265322</v>
      </c>
      <c r="D12" s="4">
        <f t="shared" si="0"/>
        <v>3006184943</v>
      </c>
      <c r="E12" s="4">
        <v>297755</v>
      </c>
      <c r="F12" s="4">
        <f t="shared" si="1"/>
        <v>10096.169478262329</v>
      </c>
      <c r="G12" s="10">
        <v>0.9908638704974017</v>
      </c>
      <c r="H12" s="10">
        <v>0.9346124467306224</v>
      </c>
      <c r="I12" s="10">
        <v>1</v>
      </c>
      <c r="J12" s="7">
        <f t="shared" si="2"/>
        <v>10189.259876025326</v>
      </c>
      <c r="K12" s="7">
        <f t="shared" si="3"/>
        <v>10802.519818326671</v>
      </c>
      <c r="L12" s="7">
        <f t="shared" si="4"/>
        <v>10096.169478262329</v>
      </c>
      <c r="M12" s="7">
        <f t="shared" si="5"/>
        <v>10902.123026146808</v>
      </c>
    </row>
    <row r="13" spans="1:13" ht="11.25">
      <c r="A13" s="2" t="s">
        <v>13</v>
      </c>
      <c r="B13" s="4">
        <v>426961535</v>
      </c>
      <c r="C13" s="4">
        <v>115138280</v>
      </c>
      <c r="D13" s="4">
        <f t="shared" si="0"/>
        <v>542099815</v>
      </c>
      <c r="E13" s="4">
        <v>35010</v>
      </c>
      <c r="F13" s="4">
        <f t="shared" si="1"/>
        <v>15484.142102256497</v>
      </c>
      <c r="G13" s="10">
        <v>1.0924760754094376</v>
      </c>
      <c r="H13" s="10">
        <v>1.354</v>
      </c>
      <c r="I13" s="10">
        <v>1</v>
      </c>
      <c r="J13" s="7">
        <f t="shared" si="2"/>
        <v>14173.43816563979</v>
      </c>
      <c r="K13" s="7">
        <f t="shared" si="3"/>
        <v>11435.850887929466</v>
      </c>
      <c r="L13" s="7">
        <f t="shared" si="4"/>
        <v>15484.142102256497</v>
      </c>
      <c r="M13" s="7">
        <f t="shared" si="5"/>
        <v>10467.82730106336</v>
      </c>
    </row>
    <row r="14" spans="1:13" ht="11.25">
      <c r="A14" s="2" t="s">
        <v>14</v>
      </c>
      <c r="B14" s="4">
        <v>339037384</v>
      </c>
      <c r="C14" s="4">
        <v>102694100</v>
      </c>
      <c r="D14" s="4">
        <f t="shared" si="0"/>
        <v>441731484</v>
      </c>
      <c r="E14" s="4">
        <v>43552</v>
      </c>
      <c r="F14" s="4">
        <f t="shared" si="1"/>
        <v>10142.622244673035</v>
      </c>
      <c r="G14" s="10">
        <v>1.0519798785582368</v>
      </c>
      <c r="H14" s="10">
        <v>0.9565531478276574</v>
      </c>
      <c r="I14" s="10">
        <v>1</v>
      </c>
      <c r="J14" s="7">
        <f t="shared" si="2"/>
        <v>9641.460308702613</v>
      </c>
      <c r="K14" s="7">
        <f t="shared" si="3"/>
        <v>10603.302354612539</v>
      </c>
      <c r="L14" s="7">
        <f t="shared" si="4"/>
        <v>10142.622244673035</v>
      </c>
      <c r="M14" s="7">
        <f t="shared" si="5"/>
        <v>10079.377534430234</v>
      </c>
    </row>
    <row r="15" spans="1:13" ht="11.25">
      <c r="A15" s="2" t="s">
        <v>15</v>
      </c>
      <c r="B15" s="4">
        <v>2803612202</v>
      </c>
      <c r="C15" s="4">
        <v>1138057422</v>
      </c>
      <c r="D15" s="4">
        <f t="shared" si="0"/>
        <v>3941669624</v>
      </c>
      <c r="E15" s="4">
        <v>387758</v>
      </c>
      <c r="F15" s="4">
        <f t="shared" si="1"/>
        <v>10165.282531888446</v>
      </c>
      <c r="G15" s="10">
        <v>0.9786641202636177</v>
      </c>
      <c r="H15" s="10">
        <v>1.0506000525300028</v>
      </c>
      <c r="I15" s="10">
        <v>1</v>
      </c>
      <c r="J15" s="7">
        <f t="shared" si="2"/>
        <v>10386.896097866831</v>
      </c>
      <c r="K15" s="7">
        <f t="shared" si="3"/>
        <v>9675.692008018577</v>
      </c>
      <c r="L15" s="7">
        <f t="shared" si="4"/>
        <v>10165.282531888446</v>
      </c>
      <c r="M15" s="7">
        <f t="shared" si="5"/>
        <v>9886.631999354679</v>
      </c>
    </row>
    <row r="16" spans="1:13" ht="11.25">
      <c r="A16" s="2" t="s">
        <v>16</v>
      </c>
      <c r="B16" s="4">
        <v>1196445208</v>
      </c>
      <c r="C16" s="4">
        <v>1334524662</v>
      </c>
      <c r="D16" s="4">
        <f t="shared" si="0"/>
        <v>2530969870</v>
      </c>
      <c r="E16" s="4">
        <v>223602</v>
      </c>
      <c r="F16" s="4">
        <f t="shared" si="1"/>
        <v>11319.084221071367</v>
      </c>
      <c r="G16" s="10">
        <v>1.107810245473938</v>
      </c>
      <c r="H16" s="10">
        <v>1.0014020500701024</v>
      </c>
      <c r="I16" s="10">
        <v>1</v>
      </c>
      <c r="J16" s="7">
        <f t="shared" si="2"/>
        <v>10217.529822744049</v>
      </c>
      <c r="K16" s="7">
        <f t="shared" si="3"/>
        <v>11303.236517519596</v>
      </c>
      <c r="L16" s="7">
        <f t="shared" si="4"/>
        <v>11319.084221071367</v>
      </c>
      <c r="M16" s="7">
        <f t="shared" si="5"/>
        <v>10203.224391270996</v>
      </c>
    </row>
    <row r="17" spans="1:13" ht="11.25">
      <c r="A17" s="2" t="s">
        <v>17</v>
      </c>
      <c r="B17" s="4">
        <v>678396032</v>
      </c>
      <c r="C17" s="4">
        <v>646433324</v>
      </c>
      <c r="D17" s="4">
        <f t="shared" si="0"/>
        <v>1324829356</v>
      </c>
      <c r="E17" s="4">
        <v>112934</v>
      </c>
      <c r="F17" s="4">
        <f t="shared" si="1"/>
        <v>11731.005330547045</v>
      </c>
      <c r="G17" s="10">
        <v>1.0551782116670279</v>
      </c>
      <c r="H17" s="10">
        <v>0.9947097497354874</v>
      </c>
      <c r="I17" s="10">
        <v>1</v>
      </c>
      <c r="J17" s="7">
        <f t="shared" si="2"/>
        <v>11117.55834307246</v>
      </c>
      <c r="K17" s="7">
        <f t="shared" si="3"/>
        <v>11793.395343381871</v>
      </c>
      <c r="L17" s="7">
        <f t="shared" si="4"/>
        <v>11731.005330547045</v>
      </c>
      <c r="M17" s="7">
        <f t="shared" si="5"/>
        <v>11176.685808125269</v>
      </c>
    </row>
    <row r="18" spans="1:13" ht="11.25">
      <c r="A18" s="2" t="s">
        <v>18</v>
      </c>
      <c r="B18" s="4">
        <v>756810166</v>
      </c>
      <c r="C18" s="4">
        <v>518603626</v>
      </c>
      <c r="D18" s="4">
        <f t="shared" si="0"/>
        <v>1275413792</v>
      </c>
      <c r="E18" s="4">
        <v>127245</v>
      </c>
      <c r="F18" s="4">
        <f t="shared" si="1"/>
        <v>10023.292011473928</v>
      </c>
      <c r="G18" s="10">
        <v>1.0583814258276005</v>
      </c>
      <c r="H18" s="10">
        <v>0.9985979499298976</v>
      </c>
      <c r="I18" s="10">
        <v>1</v>
      </c>
      <c r="J18" s="7">
        <f t="shared" si="2"/>
        <v>9470.396746273418</v>
      </c>
      <c r="K18" s="7">
        <f t="shared" si="3"/>
        <v>10037.364899635106</v>
      </c>
      <c r="L18" s="7">
        <f t="shared" si="4"/>
        <v>10023.292011473928</v>
      </c>
      <c r="M18" s="7">
        <f t="shared" si="5"/>
        <v>9483.693359212532</v>
      </c>
    </row>
    <row r="19" spans="1:13" ht="11.25">
      <c r="A19" s="2" t="s">
        <v>19</v>
      </c>
      <c r="B19" s="4">
        <v>1011258700</v>
      </c>
      <c r="C19" s="4">
        <v>779557870</v>
      </c>
      <c r="D19" s="4">
        <f t="shared" si="0"/>
        <v>1790816570</v>
      </c>
      <c r="E19" s="4">
        <v>145605</v>
      </c>
      <c r="F19" s="4">
        <f t="shared" si="1"/>
        <v>12299.141993750214</v>
      </c>
      <c r="G19" s="10">
        <v>1.0018880090658024</v>
      </c>
      <c r="H19" s="10">
        <v>0.9047941452397072</v>
      </c>
      <c r="I19" s="10">
        <v>1</v>
      </c>
      <c r="J19" s="7">
        <f t="shared" si="2"/>
        <v>12275.964860801549</v>
      </c>
      <c r="K19" s="7">
        <f t="shared" si="3"/>
        <v>13593.304132722698</v>
      </c>
      <c r="L19" s="7">
        <f t="shared" si="4"/>
        <v>12299.141993750214</v>
      </c>
      <c r="M19" s="7">
        <f t="shared" si="5"/>
        <v>13567.688214371983</v>
      </c>
    </row>
    <row r="20" spans="1:13" ht="11.25">
      <c r="A20" s="2" t="s">
        <v>20</v>
      </c>
      <c r="B20" s="4">
        <v>1106675165</v>
      </c>
      <c r="C20" s="4">
        <v>438968999</v>
      </c>
      <c r="D20" s="4">
        <f t="shared" si="0"/>
        <v>1545644164</v>
      </c>
      <c r="E20" s="4">
        <v>166671</v>
      </c>
      <c r="F20" s="4">
        <f t="shared" si="1"/>
        <v>9273.623869779385</v>
      </c>
      <c r="G20" s="10">
        <v>1.042725821336759</v>
      </c>
      <c r="H20" s="10">
        <v>0.9012241450612073</v>
      </c>
      <c r="I20" s="10">
        <v>1</v>
      </c>
      <c r="J20" s="7">
        <f t="shared" si="2"/>
        <v>8893.635968361019</v>
      </c>
      <c r="K20" s="7">
        <f t="shared" si="3"/>
        <v>10290.030422065047</v>
      </c>
      <c r="L20" s="7">
        <f t="shared" si="4"/>
        <v>9273.623869779385</v>
      </c>
      <c r="M20" s="7">
        <f t="shared" si="5"/>
        <v>9868.39513466098</v>
      </c>
    </row>
    <row r="21" spans="1:13" ht="11.25">
      <c r="A21" s="2" t="s">
        <v>21</v>
      </c>
      <c r="B21" s="4">
        <v>227508674</v>
      </c>
      <c r="C21" s="4">
        <v>215841848</v>
      </c>
      <c r="D21" s="4">
        <f t="shared" si="0"/>
        <v>443350522</v>
      </c>
      <c r="E21" s="4">
        <v>35514</v>
      </c>
      <c r="F21" s="4">
        <f t="shared" si="1"/>
        <v>12483.823900433632</v>
      </c>
      <c r="G21" s="10">
        <v>1.015086281354284</v>
      </c>
      <c r="H21" s="10">
        <v>1.0906750545337527</v>
      </c>
      <c r="I21" s="10">
        <v>1</v>
      </c>
      <c r="J21" s="7">
        <f t="shared" si="2"/>
        <v>12298.288460541755</v>
      </c>
      <c r="K21" s="7">
        <f t="shared" si="3"/>
        <v>11445.96078230677</v>
      </c>
      <c r="L21" s="7">
        <f t="shared" si="4"/>
        <v>12483.823900433632</v>
      </c>
      <c r="M21" s="7">
        <f t="shared" si="5"/>
        <v>11275.850134666453</v>
      </c>
    </row>
    <row r="22" spans="1:13" ht="11.25">
      <c r="A22" s="2" t="s">
        <v>22</v>
      </c>
      <c r="B22" s="4">
        <v>1472786224</v>
      </c>
      <c r="C22" s="4">
        <v>1216196773</v>
      </c>
      <c r="D22" s="4">
        <f t="shared" si="0"/>
        <v>2688982997</v>
      </c>
      <c r="E22" s="4">
        <v>197521</v>
      </c>
      <c r="F22" s="4">
        <f t="shared" si="1"/>
        <v>13613.656254271698</v>
      </c>
      <c r="G22" s="10">
        <v>0.9842961835077172</v>
      </c>
      <c r="H22" s="10">
        <v>0.9985896499294825</v>
      </c>
      <c r="I22" s="10">
        <v>1</v>
      </c>
      <c r="J22" s="7">
        <f t="shared" si="2"/>
        <v>13830.85343860318</v>
      </c>
      <c r="K22" s="7">
        <f t="shared" si="3"/>
        <v>13632.88339232542</v>
      </c>
      <c r="L22" s="7">
        <f t="shared" si="4"/>
        <v>13613.656254271698</v>
      </c>
      <c r="M22" s="7">
        <f t="shared" si="5"/>
        <v>13850.387333355473</v>
      </c>
    </row>
    <row r="23" spans="1:13" ht="11.25">
      <c r="A23" s="2" t="s">
        <v>23</v>
      </c>
      <c r="B23" s="4">
        <v>1210598780</v>
      </c>
      <c r="C23" s="4">
        <v>813116383</v>
      </c>
      <c r="D23" s="4">
        <f t="shared" si="0"/>
        <v>2023715163</v>
      </c>
      <c r="E23" s="4">
        <v>139688</v>
      </c>
      <c r="F23" s="4">
        <f t="shared" si="1"/>
        <v>14487.39450060134</v>
      </c>
      <c r="G23" s="10">
        <v>0.9683050337688816</v>
      </c>
      <c r="H23" s="10">
        <v>1.218045060902253</v>
      </c>
      <c r="I23" s="10">
        <v>1</v>
      </c>
      <c r="J23" s="7">
        <f t="shared" si="2"/>
        <v>14961.601969797508</v>
      </c>
      <c r="K23" s="7">
        <f t="shared" si="3"/>
        <v>11893.972534866622</v>
      </c>
      <c r="L23" s="7">
        <f t="shared" si="4"/>
        <v>14487.39450060134</v>
      </c>
      <c r="M23" s="7">
        <f t="shared" si="5"/>
        <v>12283.291029245562</v>
      </c>
    </row>
    <row r="24" spans="1:13" ht="11.25">
      <c r="A24" s="2" t="s">
        <v>24</v>
      </c>
      <c r="B24" s="4">
        <v>2238165880</v>
      </c>
      <c r="C24" s="4">
        <v>2775147433</v>
      </c>
      <c r="D24" s="4">
        <f t="shared" si="0"/>
        <v>5013313313</v>
      </c>
      <c r="E24" s="4">
        <v>384225</v>
      </c>
      <c r="F24" s="4">
        <f t="shared" si="1"/>
        <v>13047.85818986271</v>
      </c>
      <c r="G24" s="10">
        <v>1.0591471868857036</v>
      </c>
      <c r="H24" s="10">
        <v>1.0273440513672025</v>
      </c>
      <c r="I24" s="10">
        <v>1</v>
      </c>
      <c r="J24" s="7">
        <f t="shared" si="2"/>
        <v>12319.21148582605</v>
      </c>
      <c r="K24" s="7">
        <f t="shared" si="3"/>
        <v>12700.573067511761</v>
      </c>
      <c r="L24" s="7">
        <f t="shared" si="4"/>
        <v>13047.85818986271</v>
      </c>
      <c r="M24" s="7">
        <f t="shared" si="5"/>
        <v>11991.320210042086</v>
      </c>
    </row>
    <row r="25" spans="1:13" ht="11.25">
      <c r="A25" s="2" t="s">
        <v>25</v>
      </c>
      <c r="B25" s="4">
        <v>1145995000</v>
      </c>
      <c r="C25" s="4">
        <v>942968000</v>
      </c>
      <c r="D25" s="4">
        <f t="shared" si="0"/>
        <v>2088963000</v>
      </c>
      <c r="E25" s="4">
        <v>191456</v>
      </c>
      <c r="F25" s="4">
        <f t="shared" si="1"/>
        <v>10910.929926458299</v>
      </c>
      <c r="G25" s="10">
        <v>0.9692807902795076</v>
      </c>
      <c r="H25" s="10">
        <v>1.0511790525589526</v>
      </c>
      <c r="I25" s="10">
        <v>1</v>
      </c>
      <c r="J25" s="7">
        <f t="shared" si="2"/>
        <v>11256.727705613517</v>
      </c>
      <c r="K25" s="7">
        <f t="shared" si="3"/>
        <v>10379.706387695913</v>
      </c>
      <c r="L25" s="7">
        <f t="shared" si="4"/>
        <v>10910.929926458299</v>
      </c>
      <c r="M25" s="7">
        <f t="shared" si="5"/>
        <v>10708.66821233789</v>
      </c>
    </row>
    <row r="26" spans="1:13" ht="11.25">
      <c r="A26" s="2" t="s">
        <v>26</v>
      </c>
      <c r="B26" s="4">
        <v>685878338</v>
      </c>
      <c r="C26" s="4">
        <v>383538265</v>
      </c>
      <c r="D26" s="4">
        <f t="shared" si="0"/>
        <v>1069416603</v>
      </c>
      <c r="E26" s="4">
        <v>115739</v>
      </c>
      <c r="F26" s="4">
        <f t="shared" si="1"/>
        <v>9239.898417992206</v>
      </c>
      <c r="G26" s="10">
        <v>1.033289558919973</v>
      </c>
      <c r="H26" s="10">
        <v>0.8826593441329672</v>
      </c>
      <c r="I26" s="10">
        <v>1</v>
      </c>
      <c r="J26" s="7">
        <f t="shared" si="2"/>
        <v>8942.215991856185</v>
      </c>
      <c r="K26" s="7">
        <f t="shared" si="3"/>
        <v>10468.249704044681</v>
      </c>
      <c r="L26" s="7">
        <f t="shared" si="4"/>
        <v>9239.898417992206</v>
      </c>
      <c r="M26" s="7">
        <f t="shared" si="5"/>
        <v>10130.993402262215</v>
      </c>
    </row>
    <row r="27" spans="1:13" ht="11.25">
      <c r="A27" s="2" t="s">
        <v>27</v>
      </c>
      <c r="B27" s="4">
        <v>1058317439</v>
      </c>
      <c r="C27" s="4">
        <v>661535531</v>
      </c>
      <c r="D27" s="4">
        <f t="shared" si="0"/>
        <v>1719852970</v>
      </c>
      <c r="E27" s="4">
        <v>174650</v>
      </c>
      <c r="F27" s="4">
        <f t="shared" si="1"/>
        <v>9847.42610936158</v>
      </c>
      <c r="G27" s="10">
        <v>0.9717052031895088</v>
      </c>
      <c r="H27" s="10">
        <v>0.9973473498673675</v>
      </c>
      <c r="I27" s="10">
        <v>1</v>
      </c>
      <c r="J27" s="7">
        <f t="shared" si="2"/>
        <v>10134.170401721174</v>
      </c>
      <c r="K27" s="7">
        <f t="shared" si="3"/>
        <v>9873.617361765831</v>
      </c>
      <c r="L27" s="7">
        <f t="shared" si="4"/>
        <v>9847.42610936158</v>
      </c>
      <c r="M27" s="7">
        <f t="shared" si="5"/>
        <v>10161.124309468381</v>
      </c>
    </row>
    <row r="28" spans="1:13" ht="11.25">
      <c r="A28" s="2" t="s">
        <v>28</v>
      </c>
      <c r="B28" s="4">
        <v>151654935</v>
      </c>
      <c r="C28" s="4">
        <v>170343696</v>
      </c>
      <c r="D28" s="4">
        <f t="shared" si="0"/>
        <v>321998631</v>
      </c>
      <c r="E28" s="4">
        <v>35293</v>
      </c>
      <c r="F28" s="4">
        <f t="shared" si="1"/>
        <v>9123.583458476185</v>
      </c>
      <c r="G28" s="10">
        <v>1.030194485050917</v>
      </c>
      <c r="H28" s="10">
        <v>0.9510574475528724</v>
      </c>
      <c r="I28" s="10">
        <v>1</v>
      </c>
      <c r="J28" s="7">
        <f t="shared" si="2"/>
        <v>8856.17579094811</v>
      </c>
      <c r="K28" s="7">
        <f t="shared" si="3"/>
        <v>9593.093962884903</v>
      </c>
      <c r="L28" s="7">
        <f t="shared" si="4"/>
        <v>9123.583458476185</v>
      </c>
      <c r="M28" s="7">
        <f t="shared" si="5"/>
        <v>9311.925177322966</v>
      </c>
    </row>
    <row r="29" spans="1:13" ht="11.25">
      <c r="A29" s="2" t="s">
        <v>29</v>
      </c>
      <c r="B29" s="4">
        <v>529754319</v>
      </c>
      <c r="C29" s="4">
        <v>249598250</v>
      </c>
      <c r="D29" s="4">
        <f t="shared" si="0"/>
        <v>779352569</v>
      </c>
      <c r="E29" s="4">
        <v>73940</v>
      </c>
      <c r="F29" s="4">
        <f t="shared" si="1"/>
        <v>10540.33769272383</v>
      </c>
      <c r="G29" s="10">
        <v>1.0085305408780982</v>
      </c>
      <c r="H29" s="10">
        <v>1.0113060505653026</v>
      </c>
      <c r="I29" s="10">
        <v>1</v>
      </c>
      <c r="J29" s="7">
        <f t="shared" si="2"/>
        <v>10451.183445120723</v>
      </c>
      <c r="K29" s="7">
        <f t="shared" si="3"/>
        <v>10422.500376450791</v>
      </c>
      <c r="L29" s="7">
        <f t="shared" si="4"/>
        <v>10540.33769272383</v>
      </c>
      <c r="M29" s="7">
        <f t="shared" si="5"/>
        <v>10334.342842385538</v>
      </c>
    </row>
    <row r="30" spans="1:13" ht="11.25">
      <c r="A30" s="2" t="s">
        <v>30</v>
      </c>
      <c r="B30" s="4">
        <v>526719406</v>
      </c>
      <c r="C30" s="4">
        <v>110251379</v>
      </c>
      <c r="D30" s="4">
        <f t="shared" si="0"/>
        <v>636970785</v>
      </c>
      <c r="E30" s="4">
        <v>61323</v>
      </c>
      <c r="F30" s="4">
        <f t="shared" si="1"/>
        <v>10387.143241524387</v>
      </c>
      <c r="G30" s="10">
        <v>1.0159541521563673</v>
      </c>
      <c r="H30" s="10">
        <v>1.0141900507095025</v>
      </c>
      <c r="I30" s="10">
        <v>1</v>
      </c>
      <c r="J30" s="7">
        <f t="shared" si="2"/>
        <v>10224.027550335444</v>
      </c>
      <c r="K30" s="7">
        <f t="shared" si="3"/>
        <v>10241.811418143765</v>
      </c>
      <c r="L30" s="7">
        <f t="shared" si="4"/>
        <v>10387.143241524387</v>
      </c>
      <c r="M30" s="7">
        <f t="shared" si="5"/>
        <v>10080.97796185534</v>
      </c>
    </row>
    <row r="31" spans="1:13" ht="11.25">
      <c r="A31" s="2" t="s">
        <v>31</v>
      </c>
      <c r="B31" s="4">
        <v>108139652</v>
      </c>
      <c r="C31" s="4">
        <v>257155680</v>
      </c>
      <c r="D31" s="4">
        <f t="shared" si="0"/>
        <v>365295332</v>
      </c>
      <c r="E31" s="4">
        <v>32093</v>
      </c>
      <c r="F31" s="4">
        <f t="shared" si="1"/>
        <v>11382.399027825382</v>
      </c>
      <c r="G31" s="10">
        <v>1.0895043277579621</v>
      </c>
      <c r="H31" s="10">
        <v>1.1519460575973028</v>
      </c>
      <c r="I31" s="10">
        <v>1</v>
      </c>
      <c r="J31" s="7">
        <f t="shared" si="2"/>
        <v>10447.318783256847</v>
      </c>
      <c r="K31" s="7">
        <f t="shared" si="3"/>
        <v>9881.017390316414</v>
      </c>
      <c r="L31" s="7">
        <f t="shared" si="4"/>
        <v>11382.399027825382</v>
      </c>
      <c r="M31" s="7">
        <f t="shared" si="5"/>
        <v>9069.277779419268</v>
      </c>
    </row>
    <row r="32" spans="1:13" ht="11.25">
      <c r="A32" s="2" t="s">
        <v>32</v>
      </c>
      <c r="B32" s="4">
        <v>1825736000</v>
      </c>
      <c r="C32" s="4">
        <v>1470209822</v>
      </c>
      <c r="D32" s="4">
        <f t="shared" si="0"/>
        <v>3295945822</v>
      </c>
      <c r="E32" s="4">
        <v>226072</v>
      </c>
      <c r="F32" s="4">
        <f t="shared" si="1"/>
        <v>14579.186374252451</v>
      </c>
      <c r="G32" s="10">
        <v>0.9300919467558912</v>
      </c>
      <c r="H32" s="10">
        <v>1.193493059674653</v>
      </c>
      <c r="I32" s="10">
        <v>1</v>
      </c>
      <c r="J32" s="7">
        <f t="shared" si="2"/>
        <v>15674.994741222992</v>
      </c>
      <c r="K32" s="7">
        <f t="shared" si="3"/>
        <v>12215.560246514335</v>
      </c>
      <c r="L32" s="7">
        <f t="shared" si="4"/>
        <v>14579.186374252451</v>
      </c>
      <c r="M32" s="7">
        <f t="shared" si="5"/>
        <v>13133.712520704566</v>
      </c>
    </row>
    <row r="33" spans="1:13" ht="11.25">
      <c r="A33" s="2" t="s">
        <v>33</v>
      </c>
      <c r="B33" s="4">
        <v>802739289</v>
      </c>
      <c r="C33" s="4">
        <v>104819590</v>
      </c>
      <c r="D33" s="4">
        <f t="shared" si="0"/>
        <v>907558879</v>
      </c>
      <c r="E33" s="4">
        <v>83020</v>
      </c>
      <c r="F33" s="4">
        <f t="shared" si="1"/>
        <v>10931.810154179715</v>
      </c>
      <c r="G33" s="10">
        <v>1.0640286538280543</v>
      </c>
      <c r="H33" s="10">
        <v>0.9547774477388724</v>
      </c>
      <c r="I33" s="10">
        <v>1</v>
      </c>
      <c r="J33" s="7">
        <f t="shared" si="2"/>
        <v>10273.980982420311</v>
      </c>
      <c r="K33" s="7">
        <f t="shared" si="3"/>
        <v>11449.58982857073</v>
      </c>
      <c r="L33" s="7">
        <f t="shared" si="4"/>
        <v>10931.810154179715</v>
      </c>
      <c r="M33" s="7">
        <f t="shared" si="5"/>
        <v>10760.602909873298</v>
      </c>
    </row>
    <row r="34" spans="1:13" ht="11.25">
      <c r="A34" s="2" t="s">
        <v>34</v>
      </c>
      <c r="B34" s="4">
        <v>4405485900</v>
      </c>
      <c r="C34" s="4">
        <v>1862885084</v>
      </c>
      <c r="D34" s="4">
        <f t="shared" si="0"/>
        <v>6268370984</v>
      </c>
      <c r="E34" s="4">
        <v>508909</v>
      </c>
      <c r="F34" s="4">
        <f t="shared" si="1"/>
        <v>12317.272801227724</v>
      </c>
      <c r="G34" s="10">
        <v>0.9293295364838343</v>
      </c>
      <c r="H34" s="10">
        <v>1.1462010573100527</v>
      </c>
      <c r="I34" s="10">
        <v>1</v>
      </c>
      <c r="J34" s="7">
        <f t="shared" si="2"/>
        <v>13253.934495432863</v>
      </c>
      <c r="K34" s="7">
        <f t="shared" si="3"/>
        <v>10746.171208508878</v>
      </c>
      <c r="L34" s="7">
        <f t="shared" si="4"/>
        <v>12317.272801227724</v>
      </c>
      <c r="M34" s="7">
        <f t="shared" si="5"/>
        <v>11563.359160161384</v>
      </c>
    </row>
    <row r="35" spans="1:13" ht="11.25">
      <c r="A35" s="2" t="s">
        <v>35</v>
      </c>
      <c r="B35" s="4">
        <v>2721062855</v>
      </c>
      <c r="C35" s="4">
        <v>806426064</v>
      </c>
      <c r="D35" s="4">
        <f aca="true" t="shared" si="6" ref="D35:D66">SUM(B35:C35)</f>
        <v>3527488919</v>
      </c>
      <c r="E35" s="4">
        <v>344056</v>
      </c>
      <c r="F35" s="4">
        <f aca="true" t="shared" si="7" ref="F35:F66">D35/E35</f>
        <v>10252.65921536029</v>
      </c>
      <c r="G35" s="10">
        <v>0.9616383539854637</v>
      </c>
      <c r="H35" s="10">
        <v>0.9288949464447472</v>
      </c>
      <c r="I35" s="10">
        <v>1</v>
      </c>
      <c r="J35" s="7">
        <f aca="true" t="shared" si="8" ref="J35:J53">F35/G35</f>
        <v>10661.657964107442</v>
      </c>
      <c r="K35" s="7">
        <f aca="true" t="shared" si="9" ref="K35:K53">F35/H35</f>
        <v>11037.479808240234</v>
      </c>
      <c r="L35" s="7">
        <f aca="true" t="shared" si="10" ref="L35:L53">F35/I35</f>
        <v>10252.65921536029</v>
      </c>
      <c r="M35" s="7">
        <f aca="true" t="shared" si="11" ref="M35:M53">(F35/I35)/G35/H35</f>
        <v>11477.786594613175</v>
      </c>
    </row>
    <row r="36" spans="1:13" ht="11.25">
      <c r="A36" s="2" t="s">
        <v>36</v>
      </c>
      <c r="B36" s="4">
        <v>168815828</v>
      </c>
      <c r="C36" s="4">
        <v>140517812</v>
      </c>
      <c r="D36" s="4">
        <f t="shared" si="6"/>
        <v>309333640</v>
      </c>
      <c r="E36" s="4">
        <v>35429</v>
      </c>
      <c r="F36" s="4">
        <f t="shared" si="7"/>
        <v>8731.085833639108</v>
      </c>
      <c r="G36" s="10">
        <v>1.0063077058972516</v>
      </c>
      <c r="H36" s="10">
        <v>1.0019580500979026</v>
      </c>
      <c r="I36" s="10">
        <v>1</v>
      </c>
      <c r="J36" s="7">
        <f t="shared" si="8"/>
        <v>8676.357919622838</v>
      </c>
      <c r="K36" s="7">
        <f t="shared" si="9"/>
        <v>8714.023339386298</v>
      </c>
      <c r="L36" s="7">
        <f t="shared" si="10"/>
        <v>8731.085833639108</v>
      </c>
      <c r="M36" s="7">
        <f t="shared" si="11"/>
        <v>8659.402375952826</v>
      </c>
    </row>
    <row r="37" spans="1:13" ht="11.25">
      <c r="A37" s="2" t="s">
        <v>37</v>
      </c>
      <c r="B37" s="4">
        <v>1883732718</v>
      </c>
      <c r="C37" s="4">
        <v>2233133121</v>
      </c>
      <c r="D37" s="4">
        <f t="shared" si="6"/>
        <v>4116865839</v>
      </c>
      <c r="E37" s="4">
        <v>383278</v>
      </c>
      <c r="F37" s="4">
        <f t="shared" si="7"/>
        <v>10741.200483721997</v>
      </c>
      <c r="G37" s="10">
        <v>1.0856622211950757</v>
      </c>
      <c r="H37" s="10">
        <v>1.0090460504523027</v>
      </c>
      <c r="I37" s="10">
        <v>1</v>
      </c>
      <c r="J37" s="7">
        <f t="shared" si="8"/>
        <v>9893.685415246644</v>
      </c>
      <c r="K37" s="7">
        <f t="shared" si="9"/>
        <v>10644.906125847554</v>
      </c>
      <c r="L37" s="7">
        <f t="shared" si="10"/>
        <v>10741.200483721997</v>
      </c>
      <c r="M37" s="7">
        <f t="shared" si="11"/>
        <v>9804.988990157408</v>
      </c>
    </row>
    <row r="38" spans="1:13" ht="11.25">
      <c r="A38" s="2" t="s">
        <v>38</v>
      </c>
      <c r="B38" s="4">
        <v>883899579</v>
      </c>
      <c r="C38" s="4">
        <v>399399976</v>
      </c>
      <c r="D38" s="4">
        <f t="shared" si="6"/>
        <v>1283299555</v>
      </c>
      <c r="E38" s="4">
        <v>132093</v>
      </c>
      <c r="F38" s="4">
        <f t="shared" si="7"/>
        <v>9715.12158100732</v>
      </c>
      <c r="G38" s="10">
        <v>1.0244191665640636</v>
      </c>
      <c r="H38" s="10">
        <v>0.8864304443215222</v>
      </c>
      <c r="I38" s="10">
        <v>1</v>
      </c>
      <c r="J38" s="7">
        <f t="shared" si="8"/>
        <v>9483.541403849526</v>
      </c>
      <c r="K38" s="7">
        <f t="shared" si="9"/>
        <v>10959.8239131366</v>
      </c>
      <c r="L38" s="7">
        <f t="shared" si="10"/>
        <v>9715.12158100732</v>
      </c>
      <c r="M38" s="7">
        <f t="shared" si="11"/>
        <v>10698.573660912865</v>
      </c>
    </row>
    <row r="39" spans="1:13" ht="11.25">
      <c r="A39" s="2" t="s">
        <v>39</v>
      </c>
      <c r="B39" s="4">
        <v>619004935</v>
      </c>
      <c r="C39" s="4">
        <v>583469119</v>
      </c>
      <c r="D39" s="4">
        <f t="shared" si="6"/>
        <v>1202474054</v>
      </c>
      <c r="E39" s="4">
        <v>125113</v>
      </c>
      <c r="F39" s="4">
        <f t="shared" si="7"/>
        <v>9611.103993989434</v>
      </c>
      <c r="G39" s="10">
        <v>1.0421038811413839</v>
      </c>
      <c r="H39" s="10">
        <v>1.0203940510197025</v>
      </c>
      <c r="I39" s="10">
        <v>1</v>
      </c>
      <c r="J39" s="7">
        <f t="shared" si="8"/>
        <v>9222.788790943463</v>
      </c>
      <c r="K39" s="7">
        <f t="shared" si="9"/>
        <v>9419.012179054596</v>
      </c>
      <c r="L39" s="7">
        <f t="shared" si="10"/>
        <v>9611.103993989434</v>
      </c>
      <c r="M39" s="7">
        <f t="shared" si="11"/>
        <v>9038.45801700522</v>
      </c>
    </row>
    <row r="40" spans="1:13" ht="11.25">
      <c r="A40" s="2" t="s">
        <v>40</v>
      </c>
      <c r="B40" s="4">
        <v>1953020886</v>
      </c>
      <c r="C40" s="4">
        <v>2458051547</v>
      </c>
      <c r="D40" s="4">
        <f t="shared" si="6"/>
        <v>4411072433</v>
      </c>
      <c r="E40" s="4">
        <v>337425</v>
      </c>
      <c r="F40" s="4">
        <f t="shared" si="7"/>
        <v>13072.749301326221</v>
      </c>
      <c r="G40" s="10">
        <v>1.0370551603355374</v>
      </c>
      <c r="H40" s="10">
        <v>1.0677920533896028</v>
      </c>
      <c r="I40" s="10">
        <v>1</v>
      </c>
      <c r="J40" s="7">
        <f t="shared" si="8"/>
        <v>12605.64510097665</v>
      </c>
      <c r="K40" s="7">
        <f t="shared" si="9"/>
        <v>12242.785718275427</v>
      </c>
      <c r="L40" s="7">
        <f t="shared" si="10"/>
        <v>13072.749301326221</v>
      </c>
      <c r="M40" s="7">
        <f t="shared" si="11"/>
        <v>11805.337060676979</v>
      </c>
    </row>
    <row r="41" spans="1:13" ht="11.25">
      <c r="A41" s="2" t="s">
        <v>41</v>
      </c>
      <c r="B41" s="4">
        <v>189391302</v>
      </c>
      <c r="C41" s="4">
        <v>230424270</v>
      </c>
      <c r="D41" s="4">
        <f t="shared" si="6"/>
        <v>419815572</v>
      </c>
      <c r="E41" s="4">
        <v>28925</v>
      </c>
      <c r="F41" s="4">
        <f t="shared" si="7"/>
        <v>14513.93507346586</v>
      </c>
      <c r="G41" s="10">
        <v>1.0897414253916275</v>
      </c>
      <c r="H41" s="10">
        <v>1.149028057451403</v>
      </c>
      <c r="I41" s="10">
        <v>1</v>
      </c>
      <c r="J41" s="7">
        <f t="shared" si="8"/>
        <v>13318.696284533638</v>
      </c>
      <c r="K41" s="7">
        <f t="shared" si="9"/>
        <v>12631.488830358447</v>
      </c>
      <c r="L41" s="7">
        <f t="shared" si="10"/>
        <v>14513.93507346586</v>
      </c>
      <c r="M41" s="7">
        <f t="shared" si="11"/>
        <v>11591.271595295175</v>
      </c>
    </row>
    <row r="42" spans="1:13" ht="11.25">
      <c r="A42" s="2" t="s">
        <v>42</v>
      </c>
      <c r="B42" s="4">
        <v>850690006</v>
      </c>
      <c r="C42" s="4">
        <v>782124686</v>
      </c>
      <c r="D42" s="4">
        <f t="shared" si="6"/>
        <v>1632814692</v>
      </c>
      <c r="E42" s="4">
        <v>145724</v>
      </c>
      <c r="F42" s="4">
        <f t="shared" si="7"/>
        <v>11204.84403392715</v>
      </c>
      <c r="G42" s="10">
        <v>1.0097644776253714</v>
      </c>
      <c r="H42" s="10">
        <v>0.9152467457623373</v>
      </c>
      <c r="I42" s="10">
        <v>1</v>
      </c>
      <c r="J42" s="7">
        <f t="shared" si="8"/>
        <v>11096.492580405678</v>
      </c>
      <c r="K42" s="7">
        <f t="shared" si="9"/>
        <v>12242.42979918414</v>
      </c>
      <c r="L42" s="7">
        <f t="shared" si="10"/>
        <v>11204.84403392715</v>
      </c>
      <c r="M42" s="7">
        <f t="shared" si="11"/>
        <v>12124.044834667035</v>
      </c>
    </row>
    <row r="43" spans="1:13" ht="11.25">
      <c r="A43" s="2" t="s">
        <v>43</v>
      </c>
      <c r="B43" s="4">
        <v>133561292</v>
      </c>
      <c r="C43" s="4">
        <v>153590612</v>
      </c>
      <c r="D43" s="4">
        <f t="shared" si="6"/>
        <v>287151904</v>
      </c>
      <c r="E43" s="4">
        <v>29231</v>
      </c>
      <c r="F43" s="4">
        <f t="shared" si="7"/>
        <v>9823.540214156204</v>
      </c>
      <c r="G43" s="10">
        <v>0.9919109377552757</v>
      </c>
      <c r="H43" s="10">
        <v>1.0068180503409025</v>
      </c>
      <c r="I43" s="10">
        <v>1</v>
      </c>
      <c r="J43" s="7">
        <f t="shared" si="8"/>
        <v>9903.651467325455</v>
      </c>
      <c r="K43" s="7">
        <f t="shared" si="9"/>
        <v>9757.01638526446</v>
      </c>
      <c r="L43" s="7">
        <f t="shared" si="10"/>
        <v>9823.540214156204</v>
      </c>
      <c r="M43" s="7">
        <f t="shared" si="11"/>
        <v>9836.585134694535</v>
      </c>
    </row>
    <row r="44" spans="1:13" ht="11.25">
      <c r="A44" s="2" t="s">
        <v>44</v>
      </c>
      <c r="B44" s="4">
        <v>1235568900</v>
      </c>
      <c r="C44" s="4">
        <v>700710300</v>
      </c>
      <c r="D44" s="4">
        <f t="shared" si="6"/>
        <v>1936279200</v>
      </c>
      <c r="E44" s="4">
        <v>168187</v>
      </c>
      <c r="F44" s="4">
        <f t="shared" si="7"/>
        <v>11512.656745170554</v>
      </c>
      <c r="G44" s="10">
        <v>1.051202067541642</v>
      </c>
      <c r="H44" s="10">
        <v>0.9134164456708223</v>
      </c>
      <c r="I44" s="10">
        <v>1</v>
      </c>
      <c r="J44" s="7">
        <f t="shared" si="8"/>
        <v>10951.896976472124</v>
      </c>
      <c r="K44" s="7">
        <f t="shared" si="9"/>
        <v>12603.951680238846</v>
      </c>
      <c r="L44" s="7">
        <f t="shared" si="10"/>
        <v>11512.656745170554</v>
      </c>
      <c r="M44" s="7">
        <f t="shared" si="11"/>
        <v>11990.036996135908</v>
      </c>
    </row>
    <row r="45" spans="1:13" ht="11.25">
      <c r="A45" s="2" t="s">
        <v>45</v>
      </c>
      <c r="B45" s="4">
        <v>5626353529</v>
      </c>
      <c r="C45" s="4">
        <v>2819849888</v>
      </c>
      <c r="D45" s="4">
        <f t="shared" si="6"/>
        <v>8446203417</v>
      </c>
      <c r="E45" s="4">
        <v>794211</v>
      </c>
      <c r="F45" s="4">
        <f t="shared" si="7"/>
        <v>10634.709689238754</v>
      </c>
      <c r="G45" s="10">
        <v>0.9904404475385881</v>
      </c>
      <c r="H45" s="10">
        <v>0.8859041442952073</v>
      </c>
      <c r="I45" s="10">
        <v>1</v>
      </c>
      <c r="J45" s="7">
        <f t="shared" si="8"/>
        <v>10737.353987983635</v>
      </c>
      <c r="K45" s="7">
        <f t="shared" si="9"/>
        <v>12004.357082784998</v>
      </c>
      <c r="L45" s="7">
        <f t="shared" si="10"/>
        <v>10634.709689238754</v>
      </c>
      <c r="M45" s="7">
        <f t="shared" si="11"/>
        <v>12120.22097100119</v>
      </c>
    </row>
    <row r="46" spans="1:13" ht="11.25">
      <c r="A46" s="2" t="s">
        <v>46</v>
      </c>
      <c r="B46" s="4">
        <v>641945100</v>
      </c>
      <c r="C46" s="4">
        <v>332048600</v>
      </c>
      <c r="D46" s="4">
        <f t="shared" si="6"/>
        <v>973993700</v>
      </c>
      <c r="E46" s="4">
        <v>102372</v>
      </c>
      <c r="F46" s="4">
        <f t="shared" si="7"/>
        <v>9514.258781698121</v>
      </c>
      <c r="G46" s="10">
        <v>1.077925035559238</v>
      </c>
      <c r="H46" s="10">
        <v>1.0075000503750025</v>
      </c>
      <c r="I46" s="10">
        <v>1</v>
      </c>
      <c r="J46" s="7">
        <f t="shared" si="8"/>
        <v>8826.4568201276</v>
      </c>
      <c r="K46" s="7">
        <f t="shared" si="9"/>
        <v>9443.432561771893</v>
      </c>
      <c r="L46" s="7">
        <f t="shared" si="10"/>
        <v>9514.258781698121</v>
      </c>
      <c r="M46" s="7">
        <f t="shared" si="11"/>
        <v>8760.75074819331</v>
      </c>
    </row>
    <row r="47" spans="1:13" ht="11.25">
      <c r="A47" s="2" t="s">
        <v>47</v>
      </c>
      <c r="B47" s="4">
        <v>58960868</v>
      </c>
      <c r="C47" s="4">
        <v>225425995</v>
      </c>
      <c r="D47" s="4">
        <f t="shared" si="6"/>
        <v>284386863</v>
      </c>
      <c r="E47" s="4">
        <v>19457</v>
      </c>
      <c r="F47" s="4">
        <f t="shared" si="7"/>
        <v>14616.172225934111</v>
      </c>
      <c r="G47" s="10">
        <v>1.184624343037567</v>
      </c>
      <c r="H47" s="10">
        <v>1.1216940560847029</v>
      </c>
      <c r="I47" s="10">
        <v>1</v>
      </c>
      <c r="J47" s="7">
        <f t="shared" si="8"/>
        <v>12338.233898229628</v>
      </c>
      <c r="K47" s="7">
        <f t="shared" si="9"/>
        <v>13030.444573230756</v>
      </c>
      <c r="L47" s="7">
        <f t="shared" si="10"/>
        <v>14616.172225934111</v>
      </c>
      <c r="M47" s="7">
        <f t="shared" si="11"/>
        <v>10999.6427557943</v>
      </c>
    </row>
    <row r="48" spans="1:13" ht="11.25">
      <c r="A48" s="2" t="s">
        <v>48</v>
      </c>
      <c r="B48" s="4">
        <v>1630685358</v>
      </c>
      <c r="C48" s="4">
        <v>1340218673</v>
      </c>
      <c r="D48" s="4">
        <f t="shared" si="6"/>
        <v>2970904031</v>
      </c>
      <c r="E48" s="4">
        <v>273039</v>
      </c>
      <c r="F48" s="4">
        <f t="shared" si="7"/>
        <v>10880.877936851512</v>
      </c>
      <c r="G48" s="10">
        <v>1.0620854537837212</v>
      </c>
      <c r="H48" s="10">
        <v>0.9624777481238874</v>
      </c>
      <c r="I48" s="10">
        <v>1</v>
      </c>
      <c r="J48" s="7">
        <f t="shared" si="8"/>
        <v>10244.823425542601</v>
      </c>
      <c r="K48" s="7">
        <f t="shared" si="9"/>
        <v>11305.069606088135</v>
      </c>
      <c r="L48" s="7">
        <f t="shared" si="10"/>
        <v>10880.877936851512</v>
      </c>
      <c r="M48" s="7">
        <f t="shared" si="11"/>
        <v>10644.218472076216</v>
      </c>
    </row>
    <row r="49" spans="1:13" ht="11.25">
      <c r="A49" s="2" t="s">
        <v>49</v>
      </c>
      <c r="B49" s="4">
        <v>1454251000</v>
      </c>
      <c r="C49" s="4">
        <v>475911000</v>
      </c>
      <c r="D49" s="4">
        <f t="shared" si="6"/>
        <v>1930162000</v>
      </c>
      <c r="E49" s="4">
        <v>214847</v>
      </c>
      <c r="F49" s="4">
        <f t="shared" si="7"/>
        <v>8983.890861869144</v>
      </c>
      <c r="G49" s="10">
        <v>0.9614842460863647</v>
      </c>
      <c r="H49" s="10">
        <v>1.0451570522578526</v>
      </c>
      <c r="I49" s="10">
        <v>1</v>
      </c>
      <c r="J49" s="7">
        <f t="shared" si="8"/>
        <v>9343.773336315457</v>
      </c>
      <c r="K49" s="7">
        <f t="shared" si="9"/>
        <v>8595.732902018166</v>
      </c>
      <c r="L49" s="7">
        <f t="shared" si="10"/>
        <v>8983.890861869144</v>
      </c>
      <c r="M49" s="7">
        <f t="shared" si="11"/>
        <v>8940.066295424314</v>
      </c>
    </row>
    <row r="50" spans="1:13" ht="11.25">
      <c r="A50" s="2" t="s">
        <v>50</v>
      </c>
      <c r="B50" s="4">
        <v>338010925</v>
      </c>
      <c r="C50" s="4">
        <v>312597930</v>
      </c>
      <c r="D50" s="4">
        <f t="shared" si="6"/>
        <v>650608855</v>
      </c>
      <c r="E50" s="4">
        <v>72679</v>
      </c>
      <c r="F50" s="4">
        <f t="shared" si="7"/>
        <v>8951.813522475542</v>
      </c>
      <c r="G50" s="10">
        <v>1.0335087447618756</v>
      </c>
      <c r="H50" s="10">
        <v>0.8920099446004973</v>
      </c>
      <c r="I50" s="10">
        <v>1</v>
      </c>
      <c r="J50" s="7">
        <f t="shared" si="8"/>
        <v>8661.575016027635</v>
      </c>
      <c r="K50" s="7">
        <f t="shared" si="9"/>
        <v>10035.553501014805</v>
      </c>
      <c r="L50" s="7">
        <f t="shared" si="10"/>
        <v>8951.813522475542</v>
      </c>
      <c r="M50" s="7">
        <f t="shared" si="11"/>
        <v>9710.177636984616</v>
      </c>
    </row>
    <row r="51" spans="1:13" ht="11.25">
      <c r="A51" s="2" t="s">
        <v>51</v>
      </c>
      <c r="B51" s="4">
        <v>1399052992</v>
      </c>
      <c r="C51" s="4">
        <v>842052711</v>
      </c>
      <c r="D51" s="4">
        <f t="shared" si="6"/>
        <v>2241105703</v>
      </c>
      <c r="E51" s="4">
        <v>215098</v>
      </c>
      <c r="F51" s="4">
        <f t="shared" si="7"/>
        <v>10418.998330993314</v>
      </c>
      <c r="G51" s="10">
        <v>1.0218638560632909</v>
      </c>
      <c r="H51" s="10">
        <v>1.0306860515343026</v>
      </c>
      <c r="I51" s="10">
        <v>1</v>
      </c>
      <c r="J51" s="7">
        <f t="shared" si="8"/>
        <v>10196.072861537825</v>
      </c>
      <c r="K51" s="7">
        <f t="shared" si="9"/>
        <v>10108.799197857928</v>
      </c>
      <c r="L51" s="7">
        <f t="shared" si="10"/>
        <v>10418.998330993314</v>
      </c>
      <c r="M51" s="7">
        <f t="shared" si="11"/>
        <v>9892.51076635773</v>
      </c>
    </row>
    <row r="52" spans="1:13" ht="11.25">
      <c r="A52" s="2" t="s">
        <v>52</v>
      </c>
      <c r="B52" s="4">
        <v>342039764</v>
      </c>
      <c r="C52" s="4">
        <v>50851261</v>
      </c>
      <c r="D52" s="4">
        <f t="shared" si="6"/>
        <v>392891025</v>
      </c>
      <c r="E52" s="4">
        <v>22569</v>
      </c>
      <c r="F52" s="4">
        <f t="shared" si="7"/>
        <v>17408.43745846072</v>
      </c>
      <c r="G52" s="10">
        <v>1.0661747041777663</v>
      </c>
      <c r="H52" s="10">
        <v>0.9663952483197624</v>
      </c>
      <c r="I52" s="10">
        <v>1</v>
      </c>
      <c r="J52" s="7">
        <f t="shared" si="8"/>
        <v>16327.940805804528</v>
      </c>
      <c r="K52" s="7">
        <f t="shared" si="9"/>
        <v>18013.786272985264</v>
      </c>
      <c r="L52" s="7">
        <f t="shared" si="10"/>
        <v>17408.43745846072</v>
      </c>
      <c r="M52" s="7">
        <f t="shared" si="11"/>
        <v>16895.717186309997</v>
      </c>
    </row>
    <row r="53" spans="1:13" s="23" customFormat="1" ht="11.25">
      <c r="A53" s="19" t="s">
        <v>53</v>
      </c>
      <c r="B53" s="25">
        <v>69346279265</v>
      </c>
      <c r="C53" s="25">
        <v>39363509609</v>
      </c>
      <c r="D53" s="25">
        <f>SUM(D3:D52)</f>
        <v>108709788874</v>
      </c>
      <c r="E53" s="20">
        <v>10237893</v>
      </c>
      <c r="F53" s="20">
        <f t="shared" si="7"/>
        <v>10618.375174852872</v>
      </c>
      <c r="G53" s="21">
        <v>1</v>
      </c>
      <c r="H53" s="21">
        <v>1</v>
      </c>
      <c r="I53" s="21">
        <v>1</v>
      </c>
      <c r="J53" s="22">
        <f t="shared" si="8"/>
        <v>10618.375174852872</v>
      </c>
      <c r="K53" s="22">
        <f t="shared" si="9"/>
        <v>10618.375174852872</v>
      </c>
      <c r="L53" s="22">
        <f t="shared" si="10"/>
        <v>10618.375174852872</v>
      </c>
      <c r="M53" s="22">
        <f t="shared" si="11"/>
        <v>10618.375174852872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Footer>&amp;LSHEEO SHEF Data for higheredinfo.org&amp;C&amp;D&amp;RFiscal Year =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60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558000000</v>
      </c>
      <c r="C3" s="4">
        <v>334800000</v>
      </c>
      <c r="D3" s="4">
        <f>SUM(B3:C3)</f>
        <v>892800000</v>
      </c>
      <c r="E3" s="4">
        <v>173946</v>
      </c>
      <c r="F3" s="4">
        <f>D3/E3</f>
        <v>5132.6273671139315</v>
      </c>
      <c r="G3" s="10">
        <v>1.0487287330467865</v>
      </c>
      <c r="H3" s="10">
        <v>0.9073130037567035</v>
      </c>
      <c r="I3" s="10">
        <v>0.6210208132893954</v>
      </c>
      <c r="J3" s="7">
        <f aca="true" t="shared" si="0" ref="J3:J34">F3/G3</f>
        <v>4894.142026797078</v>
      </c>
      <c r="K3" s="7">
        <f aca="true" t="shared" si="1" ref="K3:K34">F3/H3</f>
        <v>5656.953384182123</v>
      </c>
      <c r="L3" s="7">
        <f aca="true" t="shared" si="2" ref="L3:L34">F3/I3</f>
        <v>8264.823428264279</v>
      </c>
      <c r="M3" s="7">
        <f aca="true" t="shared" si="3" ref="M3:M34">(F3/I3)/G3/H3</f>
        <v>8685.869046258997</v>
      </c>
    </row>
    <row r="4" spans="1:13" ht="11.25">
      <c r="A4" s="2" t="s">
        <v>4</v>
      </c>
      <c r="B4" s="4">
        <v>155892500</v>
      </c>
      <c r="C4" s="4">
        <v>30500000</v>
      </c>
      <c r="D4" s="4">
        <f aca="true" t="shared" si="4" ref="D4:D52">SUM(B4:C4)</f>
        <v>186392500</v>
      </c>
      <c r="E4" s="4">
        <v>17611</v>
      </c>
      <c r="F4" s="4">
        <f aca="true" t="shared" si="5" ref="F4:F53">D4/E4</f>
        <v>10583.868037022316</v>
      </c>
      <c r="G4" s="10">
        <v>0.9743062060320075</v>
      </c>
      <c r="H4" s="10">
        <v>1.2792743654744936</v>
      </c>
      <c r="I4" s="10">
        <v>0.6210208132893954</v>
      </c>
      <c r="J4" s="7">
        <f t="shared" si="0"/>
        <v>10862.979186108785</v>
      </c>
      <c r="K4" s="7">
        <f t="shared" si="1"/>
        <v>8273.337075035244</v>
      </c>
      <c r="L4" s="7">
        <f t="shared" si="2"/>
        <v>17042.694561172844</v>
      </c>
      <c r="M4" s="7">
        <f t="shared" si="3"/>
        <v>13673.481089210276</v>
      </c>
    </row>
    <row r="5" spans="1:13" ht="11.25">
      <c r="A5" s="2" t="s">
        <v>5</v>
      </c>
      <c r="B5" s="4">
        <v>630700000</v>
      </c>
      <c r="C5" s="4">
        <v>266500000</v>
      </c>
      <c r="D5" s="4">
        <f t="shared" si="4"/>
        <v>897200000</v>
      </c>
      <c r="E5" s="4">
        <v>159040</v>
      </c>
      <c r="F5" s="4">
        <f t="shared" si="5"/>
        <v>5641.348088531187</v>
      </c>
      <c r="G5" s="10">
        <v>1.048918070590118</v>
      </c>
      <c r="H5" s="10">
        <v>0.9490168905859673</v>
      </c>
      <c r="I5" s="10">
        <v>0.6210208132893954</v>
      </c>
      <c r="J5" s="7">
        <f t="shared" si="0"/>
        <v>5378.254266662965</v>
      </c>
      <c r="K5" s="7">
        <f t="shared" si="1"/>
        <v>5944.412733316007</v>
      </c>
      <c r="L5" s="7">
        <f t="shared" si="2"/>
        <v>9083.991981927862</v>
      </c>
      <c r="M5" s="7">
        <f t="shared" si="3"/>
        <v>9125.595885383033</v>
      </c>
    </row>
    <row r="6" spans="1:13" ht="11.25">
      <c r="A6" s="2" t="s">
        <v>6</v>
      </c>
      <c r="B6" s="4">
        <v>272800000</v>
      </c>
      <c r="C6" s="4">
        <v>122500000</v>
      </c>
      <c r="D6" s="4">
        <f t="shared" si="4"/>
        <v>395300000</v>
      </c>
      <c r="E6" s="4">
        <v>72268</v>
      </c>
      <c r="F6" s="4">
        <f t="shared" si="5"/>
        <v>5469.917529196879</v>
      </c>
      <c r="G6" s="10">
        <v>0.982300838602686</v>
      </c>
      <c r="H6" s="10">
        <v>0.8999617450017772</v>
      </c>
      <c r="I6" s="10">
        <v>0.6210208132893954</v>
      </c>
      <c r="J6" s="7">
        <f t="shared" si="0"/>
        <v>5568.474864561641</v>
      </c>
      <c r="K6" s="7">
        <f t="shared" si="1"/>
        <v>6077.944489947266</v>
      </c>
      <c r="L6" s="7">
        <f t="shared" si="2"/>
        <v>8807.945582731862</v>
      </c>
      <c r="M6" s="7">
        <f t="shared" si="3"/>
        <v>9963.365418433441</v>
      </c>
    </row>
    <row r="7" spans="1:13" ht="11.25">
      <c r="A7" s="2" t="s">
        <v>7</v>
      </c>
      <c r="B7" s="4">
        <v>5708400000</v>
      </c>
      <c r="C7" s="4">
        <v>906400000</v>
      </c>
      <c r="D7" s="4">
        <f t="shared" si="4"/>
        <v>6614800000</v>
      </c>
      <c r="E7" s="4">
        <v>1288106</v>
      </c>
      <c r="F7" s="4">
        <f t="shared" si="5"/>
        <v>5135.29166077947</v>
      </c>
      <c r="G7" s="10">
        <v>0.892902173660552</v>
      </c>
      <c r="H7" s="10">
        <v>1.1194091768088898</v>
      </c>
      <c r="I7" s="10">
        <v>0.6210208132893954</v>
      </c>
      <c r="J7" s="7">
        <f t="shared" si="0"/>
        <v>5751.236599331782</v>
      </c>
      <c r="K7" s="7">
        <f t="shared" si="1"/>
        <v>4587.501842193838</v>
      </c>
      <c r="L7" s="7">
        <f t="shared" si="2"/>
        <v>8269.113612439309</v>
      </c>
      <c r="M7" s="7">
        <f t="shared" si="3"/>
        <v>8273.060795737532</v>
      </c>
    </row>
    <row r="8" spans="1:13" ht="11.25">
      <c r="A8" s="2" t="s">
        <v>8</v>
      </c>
      <c r="B8" s="4">
        <v>396400000</v>
      </c>
      <c r="C8" s="4">
        <v>332800000</v>
      </c>
      <c r="D8" s="4">
        <f t="shared" si="4"/>
        <v>729200000</v>
      </c>
      <c r="E8" s="4">
        <v>134262</v>
      </c>
      <c r="F8" s="4">
        <f t="shared" si="5"/>
        <v>5431.171887801463</v>
      </c>
      <c r="G8" s="10">
        <v>1.0528613094943529</v>
      </c>
      <c r="H8" s="10">
        <v>0.975219929539538</v>
      </c>
      <c r="I8" s="10">
        <v>0.6210208132893954</v>
      </c>
      <c r="J8" s="7">
        <f t="shared" si="0"/>
        <v>5158.487484367563</v>
      </c>
      <c r="K8" s="7">
        <f t="shared" si="1"/>
        <v>5569.176473214465</v>
      </c>
      <c r="L8" s="7">
        <f t="shared" si="2"/>
        <v>8745.555336597936</v>
      </c>
      <c r="M8" s="7">
        <f t="shared" si="3"/>
        <v>8517.529720129529</v>
      </c>
    </row>
    <row r="9" spans="1:13" ht="11.25">
      <c r="A9" s="2" t="s">
        <v>9</v>
      </c>
      <c r="B9" s="4">
        <v>425900000</v>
      </c>
      <c r="C9" s="4">
        <v>157900000</v>
      </c>
      <c r="D9" s="4">
        <f t="shared" si="4"/>
        <v>583800000</v>
      </c>
      <c r="E9" s="4">
        <v>62853</v>
      </c>
      <c r="F9" s="4">
        <f t="shared" si="5"/>
        <v>9288.339458737053</v>
      </c>
      <c r="G9" s="10">
        <v>1.0175221357776298</v>
      </c>
      <c r="H9" s="10">
        <v>1.2792743654744936</v>
      </c>
      <c r="I9" s="10">
        <v>0.6210208132893954</v>
      </c>
      <c r="J9" s="7">
        <f t="shared" si="0"/>
        <v>9128.390559914988</v>
      </c>
      <c r="K9" s="7">
        <f t="shared" si="1"/>
        <v>7260.631268329941</v>
      </c>
      <c r="L9" s="7">
        <f t="shared" si="2"/>
        <v>14956.567090785557</v>
      </c>
      <c r="M9" s="7">
        <f t="shared" si="3"/>
        <v>11490.11459540812</v>
      </c>
    </row>
    <row r="10" spans="1:13" ht="11.25">
      <c r="A10" s="2" t="s">
        <v>10</v>
      </c>
      <c r="B10" s="4">
        <v>110200000</v>
      </c>
      <c r="C10" s="4">
        <v>119700000</v>
      </c>
      <c r="D10" s="4">
        <f t="shared" si="4"/>
        <v>229900000</v>
      </c>
      <c r="E10" s="4">
        <v>25847</v>
      </c>
      <c r="F10" s="4">
        <f t="shared" si="5"/>
        <v>8894.649282315162</v>
      </c>
      <c r="G10" s="10">
        <v>1.1915241932627918</v>
      </c>
      <c r="H10" s="10">
        <v>1.025546771890043</v>
      </c>
      <c r="I10" s="10">
        <v>0.6210208132893954</v>
      </c>
      <c r="J10" s="7">
        <f t="shared" si="0"/>
        <v>7464.933849105185</v>
      </c>
      <c r="K10" s="7">
        <f t="shared" si="1"/>
        <v>8673.080083829494</v>
      </c>
      <c r="L10" s="7">
        <f t="shared" si="2"/>
        <v>14322.626701031773</v>
      </c>
      <c r="M10" s="7">
        <f t="shared" si="3"/>
        <v>11720.991094740613</v>
      </c>
    </row>
    <row r="11" spans="1:13" ht="11.25">
      <c r="A11" s="2" t="s">
        <v>11</v>
      </c>
      <c r="B11" s="4">
        <v>1362300000</v>
      </c>
      <c r="C11" s="4">
        <v>421700000</v>
      </c>
      <c r="D11" s="4">
        <f t="shared" si="4"/>
        <v>1784000000</v>
      </c>
      <c r="E11" s="4">
        <v>386611</v>
      </c>
      <c r="F11" s="4">
        <f t="shared" si="5"/>
        <v>4614.457426198427</v>
      </c>
      <c r="G11" s="10">
        <v>0.981577099394211</v>
      </c>
      <c r="H11" s="10">
        <v>0.936118556997178</v>
      </c>
      <c r="I11" s="10">
        <v>0.6210208132893954</v>
      </c>
      <c r="J11" s="7">
        <f t="shared" si="0"/>
        <v>4701.064673418196</v>
      </c>
      <c r="K11" s="7">
        <f t="shared" si="1"/>
        <v>4929.351513979588</v>
      </c>
      <c r="L11" s="7">
        <f t="shared" si="2"/>
        <v>7430.4392501062475</v>
      </c>
      <c r="M11" s="7">
        <f t="shared" si="3"/>
        <v>8086.474395414706</v>
      </c>
    </row>
    <row r="12" spans="1:13" ht="11.25">
      <c r="A12" s="2" t="s">
        <v>12</v>
      </c>
      <c r="B12" s="4">
        <v>787700000</v>
      </c>
      <c r="C12" s="4">
        <v>280800000</v>
      </c>
      <c r="D12" s="4">
        <f t="shared" si="4"/>
        <v>1068500000</v>
      </c>
      <c r="E12" s="4">
        <v>193170</v>
      </c>
      <c r="F12" s="4">
        <f t="shared" si="5"/>
        <v>5531.39721488844</v>
      </c>
      <c r="G12" s="10">
        <v>1.0258138613708603</v>
      </c>
      <c r="H12" s="10">
        <v>0.9350501128465728</v>
      </c>
      <c r="I12" s="10">
        <v>0.6210208132893954</v>
      </c>
      <c r="J12" s="7">
        <f t="shared" si="0"/>
        <v>5392.203618204654</v>
      </c>
      <c r="K12" s="7">
        <f t="shared" si="1"/>
        <v>5915.615793092853</v>
      </c>
      <c r="L12" s="7">
        <f t="shared" si="2"/>
        <v>8906.943368918639</v>
      </c>
      <c r="M12" s="7">
        <f t="shared" si="3"/>
        <v>9285.926479947451</v>
      </c>
    </row>
    <row r="13" spans="1:13" ht="11.25">
      <c r="A13" s="2" t="s">
        <v>13</v>
      </c>
      <c r="B13" s="4">
        <v>251500000</v>
      </c>
      <c r="C13" s="4">
        <v>28100000</v>
      </c>
      <c r="D13" s="4">
        <f t="shared" si="4"/>
        <v>279600000</v>
      </c>
      <c r="E13" s="4">
        <v>30796</v>
      </c>
      <c r="F13" s="4">
        <f t="shared" si="5"/>
        <v>9079.101181971684</v>
      </c>
      <c r="G13" s="10">
        <v>1.0873777308577466</v>
      </c>
      <c r="H13" s="10">
        <v>1.2792743654744936</v>
      </c>
      <c r="I13" s="10">
        <v>0.6210208132893954</v>
      </c>
      <c r="J13" s="7">
        <f t="shared" si="0"/>
        <v>8349.537538174427</v>
      </c>
      <c r="K13" s="7">
        <f t="shared" si="1"/>
        <v>7097.071142048695</v>
      </c>
      <c r="L13" s="7">
        <f t="shared" si="2"/>
        <v>14619.640739385053</v>
      </c>
      <c r="M13" s="7">
        <f t="shared" si="3"/>
        <v>10509.754430706504</v>
      </c>
    </row>
    <row r="14" spans="1:13" ht="11.25">
      <c r="A14" s="2" t="s">
        <v>14</v>
      </c>
      <c r="B14" s="4">
        <v>180900000</v>
      </c>
      <c r="C14" s="4">
        <v>31400000</v>
      </c>
      <c r="D14" s="4">
        <f t="shared" si="4"/>
        <v>212300000</v>
      </c>
      <c r="E14" s="4">
        <v>37568</v>
      </c>
      <c r="F14" s="4">
        <f t="shared" si="5"/>
        <v>5651.086030664395</v>
      </c>
      <c r="G14" s="10">
        <v>1.0594072192945132</v>
      </c>
      <c r="H14" s="10">
        <v>0.9350268916022304</v>
      </c>
      <c r="I14" s="10">
        <v>0.6210208132893954</v>
      </c>
      <c r="J14" s="7">
        <f t="shared" si="0"/>
        <v>5334.196263479874</v>
      </c>
      <c r="K14" s="7">
        <f t="shared" si="1"/>
        <v>6043.768453526385</v>
      </c>
      <c r="L14" s="7">
        <f t="shared" si="2"/>
        <v>9099.672522619612</v>
      </c>
      <c r="M14" s="7">
        <f t="shared" si="3"/>
        <v>9186.260012160026</v>
      </c>
    </row>
    <row r="15" spans="1:13" ht="11.25">
      <c r="A15" s="2" t="s">
        <v>15</v>
      </c>
      <c r="B15" s="4">
        <v>1555500000</v>
      </c>
      <c r="C15" s="4">
        <v>395700000</v>
      </c>
      <c r="D15" s="4">
        <f t="shared" si="4"/>
        <v>1951200000</v>
      </c>
      <c r="E15" s="4">
        <v>383363</v>
      </c>
      <c r="F15" s="4">
        <f t="shared" si="5"/>
        <v>5089.693058537209</v>
      </c>
      <c r="G15" s="10">
        <v>0.9679610740890748</v>
      </c>
      <c r="H15" s="10">
        <v>1.0452155662143439</v>
      </c>
      <c r="I15" s="10">
        <v>0.6210208132893954</v>
      </c>
      <c r="J15" s="7">
        <f t="shared" si="0"/>
        <v>5258.158819379177</v>
      </c>
      <c r="K15" s="7">
        <f t="shared" si="1"/>
        <v>4869.515172809299</v>
      </c>
      <c r="L15" s="7">
        <f t="shared" si="2"/>
        <v>8195.688372469112</v>
      </c>
      <c r="M15" s="7">
        <f t="shared" si="3"/>
        <v>8100.683698829064</v>
      </c>
    </row>
    <row r="16" spans="1:13" ht="11.25">
      <c r="A16" s="2" t="s">
        <v>16</v>
      </c>
      <c r="B16" s="4">
        <v>745600000</v>
      </c>
      <c r="C16" s="4">
        <v>442600000</v>
      </c>
      <c r="D16" s="4">
        <f t="shared" si="4"/>
        <v>1188200000</v>
      </c>
      <c r="E16" s="4">
        <v>177364</v>
      </c>
      <c r="F16" s="4">
        <f t="shared" si="5"/>
        <v>6699.217428564985</v>
      </c>
      <c r="G16" s="10">
        <v>1.1276066827630773</v>
      </c>
      <c r="H16" s="10">
        <v>1.0010709130760094</v>
      </c>
      <c r="I16" s="10">
        <v>0.6210208132893954</v>
      </c>
      <c r="J16" s="7">
        <f t="shared" si="0"/>
        <v>5941.094116389309</v>
      </c>
      <c r="K16" s="7">
        <f t="shared" si="1"/>
        <v>6692.050823832424</v>
      </c>
      <c r="L16" s="7">
        <f t="shared" si="2"/>
        <v>10787.428191143657</v>
      </c>
      <c r="M16" s="7">
        <f t="shared" si="3"/>
        <v>9556.424519595199</v>
      </c>
    </row>
    <row r="17" spans="1:13" ht="11.25">
      <c r="A17" s="2" t="s">
        <v>17</v>
      </c>
      <c r="B17" s="4">
        <v>465000000</v>
      </c>
      <c r="C17" s="4">
        <v>227800000</v>
      </c>
      <c r="D17" s="4">
        <f t="shared" si="4"/>
        <v>692800000</v>
      </c>
      <c r="E17" s="4">
        <v>90078</v>
      </c>
      <c r="F17" s="4">
        <f t="shared" si="5"/>
        <v>7691.112147250161</v>
      </c>
      <c r="G17" s="10">
        <v>1.0893705478454379</v>
      </c>
      <c r="H17" s="10">
        <v>0.9989290869239905</v>
      </c>
      <c r="I17" s="10">
        <v>0.6210208132893954</v>
      </c>
      <c r="J17" s="7">
        <f t="shared" si="0"/>
        <v>7060.143274904649</v>
      </c>
      <c r="K17" s="7">
        <f t="shared" si="1"/>
        <v>7699.357489862927</v>
      </c>
      <c r="L17" s="7">
        <f t="shared" si="2"/>
        <v>12384.62863508909</v>
      </c>
      <c r="M17" s="7">
        <f t="shared" si="3"/>
        <v>11380.797598167534</v>
      </c>
    </row>
    <row r="18" spans="1:13" ht="11.25">
      <c r="A18" s="2" t="s">
        <v>18</v>
      </c>
      <c r="B18" s="4">
        <v>418900000</v>
      </c>
      <c r="C18" s="4">
        <v>161000000</v>
      </c>
      <c r="D18" s="4">
        <f t="shared" si="4"/>
        <v>579900000</v>
      </c>
      <c r="E18" s="4">
        <v>107093</v>
      </c>
      <c r="F18" s="4">
        <f t="shared" si="5"/>
        <v>5414.919742653581</v>
      </c>
      <c r="G18" s="10">
        <v>1.0573264625626717</v>
      </c>
      <c r="H18" s="10">
        <v>1.011934184854584</v>
      </c>
      <c r="I18" s="10">
        <v>0.6210208132893954</v>
      </c>
      <c r="J18" s="7">
        <f t="shared" si="0"/>
        <v>5121.331901151219</v>
      </c>
      <c r="K18" s="7">
        <f t="shared" si="1"/>
        <v>5351.0592128397275</v>
      </c>
      <c r="L18" s="7">
        <f t="shared" si="2"/>
        <v>8719.385287543062</v>
      </c>
      <c r="M18" s="7">
        <f t="shared" si="3"/>
        <v>8149.378689991314</v>
      </c>
    </row>
    <row r="19" spans="1:13" ht="11.25">
      <c r="A19" s="2" t="s">
        <v>19</v>
      </c>
      <c r="B19" s="4">
        <v>437700000</v>
      </c>
      <c r="C19" s="4">
        <v>185300000</v>
      </c>
      <c r="D19" s="4">
        <f t="shared" si="4"/>
        <v>623000000</v>
      </c>
      <c r="E19" s="4">
        <v>129791</v>
      </c>
      <c r="F19" s="4">
        <f t="shared" si="5"/>
        <v>4800.0246550223055</v>
      </c>
      <c r="G19" s="10">
        <v>1.0216173762506358</v>
      </c>
      <c r="H19" s="10">
        <v>0.9045560815404653</v>
      </c>
      <c r="I19" s="10">
        <v>0.6210208132893954</v>
      </c>
      <c r="J19" s="7">
        <f t="shared" si="0"/>
        <v>4698.456356173708</v>
      </c>
      <c r="K19" s="7">
        <f t="shared" si="1"/>
        <v>5306.497577074304</v>
      </c>
      <c r="L19" s="7">
        <f t="shared" si="2"/>
        <v>7729.249249469995</v>
      </c>
      <c r="M19" s="7">
        <f t="shared" si="3"/>
        <v>8363.99074484594</v>
      </c>
    </row>
    <row r="20" spans="1:13" ht="11.25">
      <c r="A20" s="2" t="s">
        <v>20</v>
      </c>
      <c r="B20" s="4">
        <v>429800000</v>
      </c>
      <c r="C20" s="4">
        <v>237600000</v>
      </c>
      <c r="D20" s="4">
        <f t="shared" si="4"/>
        <v>667400000</v>
      </c>
      <c r="E20" s="4">
        <v>132910</v>
      </c>
      <c r="F20" s="4">
        <f t="shared" si="5"/>
        <v>5021.443081784666</v>
      </c>
      <c r="G20" s="10">
        <v>1.0201757882210285</v>
      </c>
      <c r="H20" s="10">
        <v>0.8899068127460876</v>
      </c>
      <c r="I20" s="10">
        <v>0.6210208132893954</v>
      </c>
      <c r="J20" s="7">
        <f t="shared" si="0"/>
        <v>4922.135125889436</v>
      </c>
      <c r="K20" s="7">
        <f t="shared" si="1"/>
        <v>5642.661692058995</v>
      </c>
      <c r="L20" s="7">
        <f t="shared" si="2"/>
        <v>8085.788711633206</v>
      </c>
      <c r="M20" s="7">
        <f t="shared" si="3"/>
        <v>8906.413305951839</v>
      </c>
    </row>
    <row r="21" spans="1:13" ht="11.25">
      <c r="A21" s="2" t="s">
        <v>21</v>
      </c>
      <c r="B21" s="4">
        <v>154900000</v>
      </c>
      <c r="C21" s="4">
        <v>75500000</v>
      </c>
      <c r="D21" s="4">
        <f t="shared" si="4"/>
        <v>230400000</v>
      </c>
      <c r="E21" s="4">
        <v>29979</v>
      </c>
      <c r="F21" s="4">
        <f t="shared" si="5"/>
        <v>7685.379765836085</v>
      </c>
      <c r="G21" s="10">
        <v>1.0592040942648104</v>
      </c>
      <c r="H21" s="10">
        <v>1.1059540671775918</v>
      </c>
      <c r="I21" s="10">
        <v>0.6210208132893954</v>
      </c>
      <c r="J21" s="7">
        <f t="shared" si="0"/>
        <v>7255.806324248094</v>
      </c>
      <c r="K21" s="7">
        <f t="shared" si="1"/>
        <v>6949.0948981717365</v>
      </c>
      <c r="L21" s="7">
        <f t="shared" si="2"/>
        <v>12375.39805651361</v>
      </c>
      <c r="M21" s="7">
        <f t="shared" si="3"/>
        <v>10564.34160729675</v>
      </c>
    </row>
    <row r="22" spans="1:13" ht="11.25">
      <c r="A22" s="2" t="s">
        <v>22</v>
      </c>
      <c r="B22" s="4">
        <v>617900000</v>
      </c>
      <c r="C22" s="4">
        <v>377100000</v>
      </c>
      <c r="D22" s="4">
        <f t="shared" si="4"/>
        <v>995000000</v>
      </c>
      <c r="E22" s="4">
        <v>155929</v>
      </c>
      <c r="F22" s="4">
        <f t="shared" si="5"/>
        <v>6381.109351050799</v>
      </c>
      <c r="G22" s="10">
        <v>1.011315455750598</v>
      </c>
      <c r="H22" s="10">
        <v>1.0245869604572235</v>
      </c>
      <c r="I22" s="10">
        <v>0.6210208132893954</v>
      </c>
      <c r="J22" s="7">
        <f t="shared" si="0"/>
        <v>6309.712083174623</v>
      </c>
      <c r="K22" s="7">
        <f t="shared" si="1"/>
        <v>6227.982198995797</v>
      </c>
      <c r="L22" s="7">
        <f t="shared" si="2"/>
        <v>10275.194026511967</v>
      </c>
      <c r="M22" s="7">
        <f t="shared" si="3"/>
        <v>9916.412004061898</v>
      </c>
    </row>
    <row r="23" spans="1:13" ht="11.25">
      <c r="A23" s="2" t="s">
        <v>23</v>
      </c>
      <c r="B23" s="4">
        <v>493400000</v>
      </c>
      <c r="C23" s="4">
        <v>317100000</v>
      </c>
      <c r="D23" s="4">
        <f t="shared" si="4"/>
        <v>810500000</v>
      </c>
      <c r="E23" s="4">
        <v>118885</v>
      </c>
      <c r="F23" s="4">
        <f t="shared" si="5"/>
        <v>6817.5127223787695</v>
      </c>
      <c r="G23" s="10">
        <v>0.9680717591635561</v>
      </c>
      <c r="H23" s="10">
        <v>1.2091793045063826</v>
      </c>
      <c r="I23" s="10">
        <v>0.6210208132893954</v>
      </c>
      <c r="J23" s="7">
        <f t="shared" si="0"/>
        <v>7042.362983782639</v>
      </c>
      <c r="K23" s="7">
        <f t="shared" si="1"/>
        <v>5638.132158705652</v>
      </c>
      <c r="L23" s="7">
        <f t="shared" si="2"/>
        <v>10977.913423332902</v>
      </c>
      <c r="M23" s="7">
        <f t="shared" si="3"/>
        <v>9378.244369377326</v>
      </c>
    </row>
    <row r="24" spans="1:13" ht="11.25">
      <c r="A24" s="2" t="s">
        <v>24</v>
      </c>
      <c r="B24" s="4">
        <v>1478400000</v>
      </c>
      <c r="C24" s="4">
        <v>1004200000</v>
      </c>
      <c r="D24" s="4">
        <f t="shared" si="4"/>
        <v>2482600000</v>
      </c>
      <c r="E24" s="4">
        <v>340230</v>
      </c>
      <c r="F24" s="4">
        <f t="shared" si="5"/>
        <v>7296.828615936279</v>
      </c>
      <c r="G24" s="10">
        <v>1.0464937296448849</v>
      </c>
      <c r="H24" s="10">
        <v>1.0121079438208702</v>
      </c>
      <c r="I24" s="10">
        <v>0.6210208132893954</v>
      </c>
      <c r="J24" s="7">
        <f t="shared" si="0"/>
        <v>6972.644373523739</v>
      </c>
      <c r="K24" s="7">
        <f t="shared" si="1"/>
        <v>7209.535959563342</v>
      </c>
      <c r="L24" s="7">
        <f t="shared" si="2"/>
        <v>11749.732794440111</v>
      </c>
      <c r="M24" s="7">
        <f t="shared" si="3"/>
        <v>11093.396254560621</v>
      </c>
    </row>
    <row r="25" spans="1:13" ht="11.25">
      <c r="A25" s="2" t="s">
        <v>25</v>
      </c>
      <c r="B25" s="4">
        <v>795100000</v>
      </c>
      <c r="C25" s="4">
        <v>315600000</v>
      </c>
      <c r="D25" s="4">
        <f t="shared" si="4"/>
        <v>1110700000</v>
      </c>
      <c r="E25" s="4">
        <v>175191</v>
      </c>
      <c r="F25" s="4">
        <f t="shared" si="5"/>
        <v>6339.937553869777</v>
      </c>
      <c r="G25" s="10">
        <v>0.9830980092859627</v>
      </c>
      <c r="H25" s="10">
        <v>1.0463327215958973</v>
      </c>
      <c r="I25" s="10">
        <v>0.6210208132893954</v>
      </c>
      <c r="J25" s="7">
        <f t="shared" si="0"/>
        <v>6448.9374345031565</v>
      </c>
      <c r="K25" s="7">
        <f t="shared" si="1"/>
        <v>6059.198401250339</v>
      </c>
      <c r="L25" s="7">
        <f t="shared" si="2"/>
        <v>10208.897058197901</v>
      </c>
      <c r="M25" s="7">
        <f t="shared" si="3"/>
        <v>9924.581462943604</v>
      </c>
    </row>
    <row r="26" spans="1:13" ht="11.25">
      <c r="A26" s="2" t="s">
        <v>26</v>
      </c>
      <c r="B26" s="4">
        <v>279500000</v>
      </c>
      <c r="C26" s="4">
        <v>169500000</v>
      </c>
      <c r="D26" s="4">
        <f t="shared" si="4"/>
        <v>449000000</v>
      </c>
      <c r="E26" s="4">
        <v>96515</v>
      </c>
      <c r="F26" s="4">
        <f t="shared" si="5"/>
        <v>4652.1266124436615</v>
      </c>
      <c r="G26" s="10">
        <v>1.038929506800869</v>
      </c>
      <c r="H26" s="10">
        <v>0.889743863669409</v>
      </c>
      <c r="I26" s="10">
        <v>0.6210208132893954</v>
      </c>
      <c r="J26" s="7">
        <f t="shared" si="0"/>
        <v>4477.807764617982</v>
      </c>
      <c r="K26" s="7">
        <f t="shared" si="1"/>
        <v>5228.613314912609</v>
      </c>
      <c r="L26" s="7">
        <f t="shared" si="2"/>
        <v>7491.096132193194</v>
      </c>
      <c r="M26" s="7">
        <f t="shared" si="3"/>
        <v>8103.904005554738</v>
      </c>
    </row>
    <row r="27" spans="1:13" ht="11.25">
      <c r="A27" s="2" t="s">
        <v>27</v>
      </c>
      <c r="B27" s="4">
        <v>529100000</v>
      </c>
      <c r="C27" s="4">
        <v>313600000</v>
      </c>
      <c r="D27" s="4">
        <f t="shared" si="4"/>
        <v>842700000</v>
      </c>
      <c r="E27" s="4">
        <v>150971</v>
      </c>
      <c r="F27" s="4">
        <f t="shared" si="5"/>
        <v>5581.866716124288</v>
      </c>
      <c r="G27" s="10">
        <v>0.9632518099686856</v>
      </c>
      <c r="H27" s="10">
        <v>1.010852928982962</v>
      </c>
      <c r="I27" s="10">
        <v>0.6210208132893954</v>
      </c>
      <c r="J27" s="7">
        <f t="shared" si="0"/>
        <v>5794.815704842277</v>
      </c>
      <c r="K27" s="7">
        <f t="shared" si="1"/>
        <v>5521.937520367388</v>
      </c>
      <c r="L27" s="7">
        <f t="shared" si="2"/>
        <v>8988.21198368297</v>
      </c>
      <c r="M27" s="7">
        <f t="shared" si="3"/>
        <v>9230.930879109317</v>
      </c>
    </row>
    <row r="28" spans="1:13" ht="11.25">
      <c r="A28" s="2" t="s">
        <v>28</v>
      </c>
      <c r="B28" s="4">
        <v>116000000</v>
      </c>
      <c r="C28" s="4">
        <v>35100000</v>
      </c>
      <c r="D28" s="4">
        <f t="shared" si="4"/>
        <v>151100000</v>
      </c>
      <c r="E28" s="4">
        <v>28666</v>
      </c>
      <c r="F28" s="4">
        <f t="shared" si="5"/>
        <v>5271.052815181748</v>
      </c>
      <c r="G28" s="10">
        <v>1.0200601846819284</v>
      </c>
      <c r="H28" s="10">
        <v>0.9343945797878952</v>
      </c>
      <c r="I28" s="10">
        <v>0.6210208132893954</v>
      </c>
      <c r="J28" s="7">
        <f t="shared" si="0"/>
        <v>5167.393938452121</v>
      </c>
      <c r="K28" s="7">
        <f t="shared" si="1"/>
        <v>5641.142328092551</v>
      </c>
      <c r="L28" s="7">
        <f t="shared" si="2"/>
        <v>8487.723281386126</v>
      </c>
      <c r="M28" s="7">
        <f t="shared" si="3"/>
        <v>8905.024225217321</v>
      </c>
    </row>
    <row r="29" spans="1:13" ht="11.25">
      <c r="A29" s="2" t="s">
        <v>29</v>
      </c>
      <c r="B29" s="4">
        <v>259300000</v>
      </c>
      <c r="C29" s="4">
        <v>93200000</v>
      </c>
      <c r="D29" s="4">
        <f t="shared" si="4"/>
        <v>352500000</v>
      </c>
      <c r="E29" s="4">
        <v>68032</v>
      </c>
      <c r="F29" s="4">
        <f t="shared" si="5"/>
        <v>5181.385230479774</v>
      </c>
      <c r="G29" s="10">
        <v>1.0472265657039181</v>
      </c>
      <c r="H29" s="10">
        <v>1.0165762984362292</v>
      </c>
      <c r="I29" s="10">
        <v>0.6210208132893954</v>
      </c>
      <c r="J29" s="7">
        <f t="shared" si="0"/>
        <v>4947.721343372323</v>
      </c>
      <c r="K29" s="7">
        <f t="shared" si="1"/>
        <v>5096.897535827024</v>
      </c>
      <c r="L29" s="7">
        <f t="shared" si="2"/>
        <v>8343.335874743461</v>
      </c>
      <c r="M29" s="7">
        <f t="shared" si="3"/>
        <v>7837.166917972736</v>
      </c>
    </row>
    <row r="30" spans="1:13" ht="11.25">
      <c r="A30" s="2" t="s">
        <v>30</v>
      </c>
      <c r="B30" s="4">
        <v>168800000</v>
      </c>
      <c r="C30" s="4">
        <v>30800000</v>
      </c>
      <c r="D30" s="4">
        <f t="shared" si="4"/>
        <v>199600000</v>
      </c>
      <c r="E30" s="4">
        <v>33544</v>
      </c>
      <c r="F30" s="4">
        <f t="shared" si="5"/>
        <v>5950.393512997854</v>
      </c>
      <c r="G30" s="10">
        <v>1.0330750498154586</v>
      </c>
      <c r="H30" s="10">
        <v>1.006667900239666</v>
      </c>
      <c r="I30" s="10">
        <v>0.6210208132893954</v>
      </c>
      <c r="J30" s="7">
        <f t="shared" si="0"/>
        <v>5759.885028740933</v>
      </c>
      <c r="K30" s="7">
        <f t="shared" si="1"/>
        <v>5910.979690105539</v>
      </c>
      <c r="L30" s="7">
        <f t="shared" si="2"/>
        <v>9581.632991461387</v>
      </c>
      <c r="M30" s="7">
        <f t="shared" si="3"/>
        <v>9213.432079734304</v>
      </c>
    </row>
    <row r="31" spans="1:13" ht="11.25">
      <c r="A31" s="2" t="s">
        <v>31</v>
      </c>
      <c r="B31" s="4">
        <v>71400000</v>
      </c>
      <c r="C31" s="4">
        <v>111600000</v>
      </c>
      <c r="D31" s="4">
        <f t="shared" si="4"/>
        <v>183000000</v>
      </c>
      <c r="E31" s="4">
        <v>27612</v>
      </c>
      <c r="F31" s="4">
        <f t="shared" si="5"/>
        <v>6627.553237722729</v>
      </c>
      <c r="G31" s="10">
        <v>1.1163154862314784</v>
      </c>
      <c r="H31" s="10">
        <v>1.1921804194597496</v>
      </c>
      <c r="I31" s="10">
        <v>0.6210208132893954</v>
      </c>
      <c r="J31" s="7">
        <f t="shared" si="0"/>
        <v>5936.989425898231</v>
      </c>
      <c r="K31" s="7">
        <f t="shared" si="1"/>
        <v>5559.186453276998</v>
      </c>
      <c r="L31" s="7">
        <f t="shared" si="2"/>
        <v>10672.030785277871</v>
      </c>
      <c r="M31" s="7">
        <f t="shared" si="3"/>
        <v>8018.961624849222</v>
      </c>
    </row>
    <row r="32" spans="1:13" ht="11.25">
      <c r="A32" s="2" t="s">
        <v>32</v>
      </c>
      <c r="B32" s="4">
        <v>1042967926</v>
      </c>
      <c r="C32" s="4">
        <v>403100000</v>
      </c>
      <c r="D32" s="4">
        <f t="shared" si="4"/>
        <v>1446067926</v>
      </c>
      <c r="E32" s="4">
        <v>170066</v>
      </c>
      <c r="F32" s="4">
        <f t="shared" si="5"/>
        <v>8502.980760410665</v>
      </c>
      <c r="G32" s="10">
        <v>0.9331297679421302</v>
      </c>
      <c r="H32" s="10">
        <v>1.221271300403696</v>
      </c>
      <c r="I32" s="10">
        <v>0.6210208132893954</v>
      </c>
      <c r="J32" s="7">
        <f t="shared" si="0"/>
        <v>9112.323979506775</v>
      </c>
      <c r="K32" s="7">
        <f t="shared" si="1"/>
        <v>6962.401194230939</v>
      </c>
      <c r="L32" s="7">
        <f t="shared" si="2"/>
        <v>13691.941684486314</v>
      </c>
      <c r="M32" s="7">
        <f t="shared" si="3"/>
        <v>12014.642291484291</v>
      </c>
    </row>
    <row r="33" spans="1:13" ht="11.25">
      <c r="A33" s="2" t="s">
        <v>33</v>
      </c>
      <c r="B33" s="4">
        <v>335200000</v>
      </c>
      <c r="C33" s="4">
        <v>31043263</v>
      </c>
      <c r="D33" s="4">
        <f t="shared" si="4"/>
        <v>366243263</v>
      </c>
      <c r="E33" s="4">
        <v>66788</v>
      </c>
      <c r="F33" s="4">
        <f t="shared" si="5"/>
        <v>5483.6686680241955</v>
      </c>
      <c r="G33" s="10">
        <v>1.0990111192511498</v>
      </c>
      <c r="H33" s="10">
        <v>0.9414990794578266</v>
      </c>
      <c r="I33" s="10">
        <v>0.6210208132893954</v>
      </c>
      <c r="J33" s="7">
        <f t="shared" si="0"/>
        <v>4989.638932644</v>
      </c>
      <c r="K33" s="7">
        <f t="shared" si="1"/>
        <v>5824.401518461421</v>
      </c>
      <c r="L33" s="7">
        <f t="shared" si="2"/>
        <v>8830.088381383779</v>
      </c>
      <c r="M33" s="7">
        <f t="shared" si="3"/>
        <v>8533.81186717469</v>
      </c>
    </row>
    <row r="34" spans="1:13" ht="11.25">
      <c r="A34" s="2" t="s">
        <v>34</v>
      </c>
      <c r="B34" s="4">
        <v>2309600000</v>
      </c>
      <c r="C34" s="4">
        <v>756500000</v>
      </c>
      <c r="D34" s="4">
        <f t="shared" si="4"/>
        <v>3066100000</v>
      </c>
      <c r="E34" s="4">
        <v>435353</v>
      </c>
      <c r="F34" s="4">
        <f t="shared" si="5"/>
        <v>7042.790563060321</v>
      </c>
      <c r="G34" s="10">
        <v>0.928766038751187</v>
      </c>
      <c r="H34" s="10">
        <v>1.1504681249385686</v>
      </c>
      <c r="I34" s="10">
        <v>0.6210208132893954</v>
      </c>
      <c r="J34" s="7">
        <f t="shared" si="0"/>
        <v>7582.954446234934</v>
      </c>
      <c r="K34" s="7">
        <f t="shared" si="1"/>
        <v>6121.673786865137</v>
      </c>
      <c r="L34" s="7">
        <f t="shared" si="2"/>
        <v>11340.667514437046</v>
      </c>
      <c r="M34" s="7">
        <f t="shared" si="3"/>
        <v>10613.47743339043</v>
      </c>
    </row>
    <row r="35" spans="1:13" ht="11.25">
      <c r="A35" s="2" t="s">
        <v>35</v>
      </c>
      <c r="B35" s="4">
        <v>1100100000</v>
      </c>
      <c r="C35" s="4">
        <v>266000000</v>
      </c>
      <c r="D35" s="4">
        <f t="shared" si="4"/>
        <v>1366100000</v>
      </c>
      <c r="E35" s="4">
        <v>235194</v>
      </c>
      <c r="F35" s="4">
        <f t="shared" si="5"/>
        <v>5808.3964726991335</v>
      </c>
      <c r="G35" s="10">
        <v>0.9636899804882096</v>
      </c>
      <c r="H35" s="10">
        <v>0.9254953715322358</v>
      </c>
      <c r="I35" s="10">
        <v>0.6210208132893954</v>
      </c>
      <c r="J35" s="7">
        <f aca="true" t="shared" si="6" ref="J35:J53">F35/G35</f>
        <v>6027.245888513414</v>
      </c>
      <c r="K35" s="7">
        <f aca="true" t="shared" si="7" ref="K35:K53">F35/H35</f>
        <v>6275.986516369976</v>
      </c>
      <c r="L35" s="7">
        <f aca="true" t="shared" si="8" ref="L35:L53">F35/I35</f>
        <v>9352.981974844735</v>
      </c>
      <c r="M35" s="7">
        <f aca="true" t="shared" si="9" ref="M35:M53">(F35/I35)/G35/H35</f>
        <v>10486.691755086971</v>
      </c>
    </row>
    <row r="36" spans="1:13" ht="11.25">
      <c r="A36" s="2" t="s">
        <v>36</v>
      </c>
      <c r="B36" s="4">
        <v>121500000</v>
      </c>
      <c r="C36" s="4">
        <v>59400000</v>
      </c>
      <c r="D36" s="4">
        <f t="shared" si="4"/>
        <v>180900000</v>
      </c>
      <c r="E36" s="4">
        <v>31157</v>
      </c>
      <c r="F36" s="4">
        <f t="shared" si="5"/>
        <v>5806.078890778958</v>
      </c>
      <c r="G36" s="10">
        <v>0.989622893854537</v>
      </c>
      <c r="H36" s="10">
        <v>1.0216710928271242</v>
      </c>
      <c r="I36" s="10">
        <v>0.6210208132893954</v>
      </c>
      <c r="J36" s="7">
        <f t="shared" si="6"/>
        <v>5866.960967489889</v>
      </c>
      <c r="K36" s="7">
        <f t="shared" si="7"/>
        <v>5682.923723243091</v>
      </c>
      <c r="L36" s="7">
        <f t="shared" si="8"/>
        <v>9349.250083947392</v>
      </c>
      <c r="M36" s="7">
        <f t="shared" si="9"/>
        <v>9246.89524389122</v>
      </c>
    </row>
    <row r="37" spans="1:13" ht="11.25">
      <c r="A37" s="2" t="s">
        <v>37</v>
      </c>
      <c r="B37" s="4">
        <v>1212200000</v>
      </c>
      <c r="C37" s="4">
        <v>928800000</v>
      </c>
      <c r="D37" s="4">
        <f t="shared" si="4"/>
        <v>2141000000</v>
      </c>
      <c r="E37" s="4">
        <v>341131</v>
      </c>
      <c r="F37" s="4">
        <f t="shared" si="5"/>
        <v>6276.181291058274</v>
      </c>
      <c r="G37" s="10">
        <v>1.1067768787635108</v>
      </c>
      <c r="H37" s="10">
        <v>1.009492217446668</v>
      </c>
      <c r="I37" s="10">
        <v>0.6210208132893954</v>
      </c>
      <c r="J37" s="7">
        <f t="shared" si="6"/>
        <v>5670.683415495644</v>
      </c>
      <c r="K37" s="7">
        <f t="shared" si="7"/>
        <v>6217.166593847314</v>
      </c>
      <c r="L37" s="7">
        <f t="shared" si="8"/>
        <v>10106.233409174929</v>
      </c>
      <c r="M37" s="7">
        <f t="shared" si="9"/>
        <v>9045.368644470744</v>
      </c>
    </row>
    <row r="38" spans="1:13" ht="11.25">
      <c r="A38" s="2" t="s">
        <v>38</v>
      </c>
      <c r="B38" s="4">
        <v>492600000</v>
      </c>
      <c r="C38" s="4">
        <v>133100000</v>
      </c>
      <c r="D38" s="4">
        <f t="shared" si="4"/>
        <v>625700000</v>
      </c>
      <c r="E38" s="4">
        <v>108110</v>
      </c>
      <c r="F38" s="4">
        <f t="shared" si="5"/>
        <v>5787.62371658496</v>
      </c>
      <c r="G38" s="10">
        <v>0.9850771404731065</v>
      </c>
      <c r="H38" s="10">
        <v>0.9028852195912299</v>
      </c>
      <c r="I38" s="10">
        <v>0.6210208132893954</v>
      </c>
      <c r="J38" s="7">
        <f t="shared" si="6"/>
        <v>5875.299993059749</v>
      </c>
      <c r="K38" s="7">
        <f t="shared" si="7"/>
        <v>6410.143383679749</v>
      </c>
      <c r="L38" s="7">
        <f t="shared" si="8"/>
        <v>9319.53260298851</v>
      </c>
      <c r="M38" s="7">
        <f t="shared" si="9"/>
        <v>10478.31252114222</v>
      </c>
    </row>
    <row r="39" spans="1:13" ht="11.25">
      <c r="A39" s="2" t="s">
        <v>39</v>
      </c>
      <c r="B39" s="4">
        <v>435000000</v>
      </c>
      <c r="C39" s="4">
        <v>183500000</v>
      </c>
      <c r="D39" s="4">
        <f t="shared" si="4"/>
        <v>618500000</v>
      </c>
      <c r="E39" s="4">
        <v>102327</v>
      </c>
      <c r="F39" s="4">
        <f t="shared" si="5"/>
        <v>6044.348021538793</v>
      </c>
      <c r="G39" s="10">
        <v>1.0152716087379001</v>
      </c>
      <c r="H39" s="10">
        <v>0.9481071249383686</v>
      </c>
      <c r="I39" s="10">
        <v>0.6210208132893954</v>
      </c>
      <c r="J39" s="7">
        <f t="shared" si="6"/>
        <v>5953.429574429462</v>
      </c>
      <c r="K39" s="7">
        <f t="shared" si="7"/>
        <v>6375.174136500349</v>
      </c>
      <c r="L39" s="7">
        <f t="shared" si="8"/>
        <v>9732.923425743751</v>
      </c>
      <c r="M39" s="7">
        <f t="shared" si="9"/>
        <v>10111.222206081893</v>
      </c>
    </row>
    <row r="40" spans="1:13" ht="11.25">
      <c r="A40" s="2" t="s">
        <v>40</v>
      </c>
      <c r="B40" s="4">
        <v>1274700000</v>
      </c>
      <c r="C40" s="4">
        <v>1051100000</v>
      </c>
      <c r="D40" s="4">
        <f t="shared" si="4"/>
        <v>2325800000</v>
      </c>
      <c r="E40" s="4">
        <v>295895</v>
      </c>
      <c r="F40" s="4">
        <f t="shared" si="5"/>
        <v>7860.220686392132</v>
      </c>
      <c r="G40" s="10">
        <v>1.032215680373148</v>
      </c>
      <c r="H40" s="10">
        <v>1.0428520705976538</v>
      </c>
      <c r="I40" s="10">
        <v>0.6210208132893954</v>
      </c>
      <c r="J40" s="7">
        <f t="shared" si="6"/>
        <v>7614.901455043434</v>
      </c>
      <c r="K40" s="7">
        <f t="shared" si="7"/>
        <v>7537.234578138657</v>
      </c>
      <c r="L40" s="7">
        <f t="shared" si="8"/>
        <v>12656.935996651167</v>
      </c>
      <c r="M40" s="7">
        <f t="shared" si="9"/>
        <v>11758.053286819035</v>
      </c>
    </row>
    <row r="41" spans="1:13" ht="11.25">
      <c r="A41" s="2" t="s">
        <v>41</v>
      </c>
      <c r="B41" s="4">
        <v>103000000</v>
      </c>
      <c r="C41" s="4">
        <v>91000000</v>
      </c>
      <c r="D41" s="4">
        <f t="shared" si="4"/>
        <v>194000000</v>
      </c>
      <c r="E41" s="4">
        <v>28450</v>
      </c>
      <c r="F41" s="4">
        <f t="shared" si="5"/>
        <v>6818.980667838313</v>
      </c>
      <c r="G41" s="10">
        <v>1.0701710809751943</v>
      </c>
      <c r="H41" s="10">
        <v>1.19965205501006</v>
      </c>
      <c r="I41" s="10">
        <v>0.6210208132893954</v>
      </c>
      <c r="J41" s="7">
        <f t="shared" si="6"/>
        <v>6371.860339960328</v>
      </c>
      <c r="K41" s="7">
        <f t="shared" si="7"/>
        <v>5684.13202758289</v>
      </c>
      <c r="L41" s="7">
        <f t="shared" si="8"/>
        <v>10980.277185429324</v>
      </c>
      <c r="M41" s="7">
        <f t="shared" si="9"/>
        <v>8552.73055645987</v>
      </c>
    </row>
    <row r="42" spans="1:13" ht="11.25">
      <c r="A42" s="2" t="s">
        <v>42</v>
      </c>
      <c r="B42" s="4">
        <v>439100000</v>
      </c>
      <c r="C42" s="4">
        <v>239800000</v>
      </c>
      <c r="D42" s="4">
        <f t="shared" si="4"/>
        <v>678900000</v>
      </c>
      <c r="E42" s="4">
        <v>111964</v>
      </c>
      <c r="F42" s="4">
        <f t="shared" si="5"/>
        <v>6063.556143045979</v>
      </c>
      <c r="G42" s="10">
        <v>1.0336017344828718</v>
      </c>
      <c r="H42" s="10">
        <v>0.9201640941242444</v>
      </c>
      <c r="I42" s="10">
        <v>0.6210208132893954</v>
      </c>
      <c r="J42" s="7">
        <f t="shared" si="6"/>
        <v>5866.433792392654</v>
      </c>
      <c r="K42" s="7">
        <f t="shared" si="7"/>
        <v>6589.646544312185</v>
      </c>
      <c r="L42" s="7">
        <f t="shared" si="8"/>
        <v>9763.853341611539</v>
      </c>
      <c r="M42" s="7">
        <f t="shared" si="9"/>
        <v>10266.034878622148</v>
      </c>
    </row>
    <row r="43" spans="1:13" ht="11.25">
      <c r="A43" s="2" t="s">
        <v>43</v>
      </c>
      <c r="B43" s="4">
        <v>70000000</v>
      </c>
      <c r="C43" s="4">
        <v>43700000</v>
      </c>
      <c r="D43" s="4">
        <f t="shared" si="4"/>
        <v>113700000</v>
      </c>
      <c r="E43" s="4">
        <v>20952</v>
      </c>
      <c r="F43" s="4">
        <f t="shared" si="5"/>
        <v>5426.6895761741125</v>
      </c>
      <c r="G43" s="10">
        <v>0.9970668679323268</v>
      </c>
      <c r="H43" s="10">
        <v>1.0145361653197789</v>
      </c>
      <c r="I43" s="10">
        <v>0.6210208132893954</v>
      </c>
      <c r="J43" s="7">
        <f t="shared" si="6"/>
        <v>5442.653597975572</v>
      </c>
      <c r="K43" s="7">
        <f t="shared" si="7"/>
        <v>5348.9365501954635</v>
      </c>
      <c r="L43" s="7">
        <f t="shared" si="8"/>
        <v>8738.337685383303</v>
      </c>
      <c r="M43" s="7">
        <f t="shared" si="9"/>
        <v>8638.473504277725</v>
      </c>
    </row>
    <row r="44" spans="1:13" ht="11.25">
      <c r="A44" s="2" t="s">
        <v>44</v>
      </c>
      <c r="B44" s="4">
        <v>537200000</v>
      </c>
      <c r="C44" s="4">
        <v>238000000</v>
      </c>
      <c r="D44" s="4">
        <f t="shared" si="4"/>
        <v>775200000</v>
      </c>
      <c r="E44" s="4">
        <v>152824</v>
      </c>
      <c r="F44" s="4">
        <f t="shared" si="5"/>
        <v>5072.50170130346</v>
      </c>
      <c r="G44" s="10">
        <v>1.0474306813104466</v>
      </c>
      <c r="H44" s="10">
        <v>0.9170995571481828</v>
      </c>
      <c r="I44" s="10">
        <v>0.6210208132893954</v>
      </c>
      <c r="J44" s="7">
        <f t="shared" si="6"/>
        <v>4842.804198705755</v>
      </c>
      <c r="K44" s="7">
        <f t="shared" si="7"/>
        <v>5531.026224761176</v>
      </c>
      <c r="L44" s="7">
        <f t="shared" si="8"/>
        <v>8168.005955284589</v>
      </c>
      <c r="M44" s="7">
        <f t="shared" si="9"/>
        <v>8503.040955593755</v>
      </c>
    </row>
    <row r="45" spans="1:13" ht="11.25">
      <c r="A45" s="2" t="s">
        <v>45</v>
      </c>
      <c r="B45" s="4">
        <v>2501200000</v>
      </c>
      <c r="C45" s="4">
        <v>754700000</v>
      </c>
      <c r="D45" s="4">
        <f t="shared" si="4"/>
        <v>3255900000</v>
      </c>
      <c r="E45" s="4">
        <v>618889</v>
      </c>
      <c r="F45" s="4">
        <f t="shared" si="5"/>
        <v>5260.878768244386</v>
      </c>
      <c r="G45" s="10">
        <v>1.016074456570489</v>
      </c>
      <c r="H45" s="10">
        <v>0.9001032077546678</v>
      </c>
      <c r="I45" s="10">
        <v>0.6210208132893954</v>
      </c>
      <c r="J45" s="7">
        <f t="shared" si="6"/>
        <v>5177.650844605618</v>
      </c>
      <c r="K45" s="7">
        <f t="shared" si="7"/>
        <v>5844.75060517537</v>
      </c>
      <c r="L45" s="7">
        <f t="shared" si="8"/>
        <v>8471.340502065941</v>
      </c>
      <c r="M45" s="7">
        <f t="shared" si="9"/>
        <v>9262.6295525137</v>
      </c>
    </row>
    <row r="46" spans="1:13" ht="11.25">
      <c r="A46" s="2" t="s">
        <v>46</v>
      </c>
      <c r="B46" s="4">
        <v>292200000</v>
      </c>
      <c r="C46" s="4">
        <v>105500000</v>
      </c>
      <c r="D46" s="4">
        <f t="shared" si="4"/>
        <v>397700000</v>
      </c>
      <c r="E46" s="4">
        <v>71674</v>
      </c>
      <c r="F46" s="4">
        <f t="shared" si="5"/>
        <v>5548.734548092753</v>
      </c>
      <c r="G46" s="10">
        <v>1.0983113052605278</v>
      </c>
      <c r="H46" s="10">
        <v>0.9443943949521285</v>
      </c>
      <c r="I46" s="10">
        <v>0.6210208132893954</v>
      </c>
      <c r="J46" s="7">
        <f t="shared" si="6"/>
        <v>5052.0599410351615</v>
      </c>
      <c r="K46" s="7">
        <f t="shared" si="7"/>
        <v>5875.442058689918</v>
      </c>
      <c r="L46" s="7">
        <f t="shared" si="8"/>
        <v>8934.860844200153</v>
      </c>
      <c r="M46" s="7">
        <f t="shared" si="9"/>
        <v>8614.08074172232</v>
      </c>
    </row>
    <row r="47" spans="1:13" ht="11.25">
      <c r="A47" s="2" t="s">
        <v>47</v>
      </c>
      <c r="B47" s="4">
        <v>46300000</v>
      </c>
      <c r="C47" s="4">
        <v>94200000</v>
      </c>
      <c r="D47" s="4">
        <f t="shared" si="4"/>
        <v>140500000</v>
      </c>
      <c r="E47" s="4">
        <v>15780</v>
      </c>
      <c r="F47" s="4">
        <f t="shared" si="5"/>
        <v>8903.675538656527</v>
      </c>
      <c r="G47" s="10">
        <v>1.1870838578922431</v>
      </c>
      <c r="H47" s="10">
        <v>1.1306596027819318</v>
      </c>
      <c r="I47" s="10">
        <v>0.6210208132893954</v>
      </c>
      <c r="J47" s="7">
        <f t="shared" si="6"/>
        <v>7500.4604598580545</v>
      </c>
      <c r="K47" s="7">
        <f t="shared" si="7"/>
        <v>7874.762233257008</v>
      </c>
      <c r="L47" s="7">
        <f t="shared" si="8"/>
        <v>14337.161248261447</v>
      </c>
      <c r="M47" s="7">
        <f t="shared" si="9"/>
        <v>10681.934108625526</v>
      </c>
    </row>
    <row r="48" spans="1:13" ht="11.25">
      <c r="A48" s="2" t="s">
        <v>48</v>
      </c>
      <c r="B48" s="4">
        <v>750200000</v>
      </c>
      <c r="C48" s="4">
        <v>481200000</v>
      </c>
      <c r="D48" s="4">
        <f t="shared" si="4"/>
        <v>1231400000</v>
      </c>
      <c r="E48" s="4">
        <v>220348</v>
      </c>
      <c r="F48" s="4">
        <f t="shared" si="5"/>
        <v>5588.432842594441</v>
      </c>
      <c r="G48" s="10">
        <v>1.0503032255418434</v>
      </c>
      <c r="H48" s="10">
        <v>0.9730312605325524</v>
      </c>
      <c r="I48" s="10">
        <v>0.6210208132893954</v>
      </c>
      <c r="J48" s="7">
        <f t="shared" si="6"/>
        <v>5320.7804248258035</v>
      </c>
      <c r="K48" s="7">
        <f t="shared" si="7"/>
        <v>5743.323024931204</v>
      </c>
      <c r="L48" s="7">
        <f t="shared" si="8"/>
        <v>8998.785101893573</v>
      </c>
      <c r="M48" s="7">
        <f t="shared" si="9"/>
        <v>8805.264138224768</v>
      </c>
    </row>
    <row r="49" spans="1:13" ht="11.25">
      <c r="A49" s="2" t="s">
        <v>49</v>
      </c>
      <c r="B49" s="4">
        <v>782900000</v>
      </c>
      <c r="C49" s="4">
        <v>210900000</v>
      </c>
      <c r="D49" s="4">
        <f t="shared" si="4"/>
        <v>993800000</v>
      </c>
      <c r="E49" s="4">
        <v>159388</v>
      </c>
      <c r="F49" s="4">
        <f t="shared" si="5"/>
        <v>6235.099254649032</v>
      </c>
      <c r="G49" s="10">
        <v>0.952917043892104</v>
      </c>
      <c r="H49" s="10">
        <v>0.9862274666349753</v>
      </c>
      <c r="I49" s="10">
        <v>0.6210208132893954</v>
      </c>
      <c r="J49" s="7">
        <f t="shared" si="6"/>
        <v>6543.17109197914</v>
      </c>
      <c r="K49" s="7">
        <f t="shared" si="7"/>
        <v>6322.1715735856515</v>
      </c>
      <c r="L49" s="7">
        <f t="shared" si="8"/>
        <v>10040.080978322187</v>
      </c>
      <c r="M49" s="7">
        <f t="shared" si="9"/>
        <v>10683.290238490155</v>
      </c>
    </row>
    <row r="50" spans="1:13" ht="11.25">
      <c r="A50" s="2" t="s">
        <v>50</v>
      </c>
      <c r="B50" s="4">
        <v>166300000</v>
      </c>
      <c r="C50" s="4">
        <v>113400000</v>
      </c>
      <c r="D50" s="4">
        <f t="shared" si="4"/>
        <v>279700000</v>
      </c>
      <c r="E50" s="4">
        <v>63284</v>
      </c>
      <c r="F50" s="4">
        <f t="shared" si="5"/>
        <v>4419.758548764301</v>
      </c>
      <c r="G50" s="10">
        <v>1.0201354080094291</v>
      </c>
      <c r="H50" s="10">
        <v>0.9062775230966303</v>
      </c>
      <c r="I50" s="10">
        <v>0.6210208132893954</v>
      </c>
      <c r="J50" s="7">
        <f t="shared" si="6"/>
        <v>4332.521461428823</v>
      </c>
      <c r="K50" s="7">
        <f t="shared" si="7"/>
        <v>4876.826839600491</v>
      </c>
      <c r="L50" s="7">
        <f t="shared" si="8"/>
        <v>7116.9249954022</v>
      </c>
      <c r="M50" s="7">
        <f t="shared" si="9"/>
        <v>7697.919372579528</v>
      </c>
    </row>
    <row r="51" spans="1:13" ht="11.25">
      <c r="A51" s="2" t="s">
        <v>51</v>
      </c>
      <c r="B51" s="4">
        <v>897700000</v>
      </c>
      <c r="C51" s="4">
        <v>397500000</v>
      </c>
      <c r="D51" s="4">
        <f t="shared" si="4"/>
        <v>1295200000</v>
      </c>
      <c r="E51" s="4">
        <v>188268</v>
      </c>
      <c r="F51" s="4">
        <f t="shared" si="5"/>
        <v>6879.5546773748065</v>
      </c>
      <c r="G51" s="10">
        <v>1.0092040651811036</v>
      </c>
      <c r="H51" s="10">
        <v>1.0209878010395776</v>
      </c>
      <c r="I51" s="10">
        <v>0.6210208132893954</v>
      </c>
      <c r="J51" s="7">
        <f t="shared" si="6"/>
        <v>6816.812292705397</v>
      </c>
      <c r="K51" s="7">
        <f t="shared" si="7"/>
        <v>6738.136019225686</v>
      </c>
      <c r="L51" s="7">
        <f t="shared" si="8"/>
        <v>11077.816604785736</v>
      </c>
      <c r="M51" s="7">
        <f t="shared" si="9"/>
        <v>10751.142710893644</v>
      </c>
    </row>
    <row r="52" spans="1:13" ht="11.25">
      <c r="A52" s="2" t="s">
        <v>52</v>
      </c>
      <c r="B52" s="4">
        <v>137400000</v>
      </c>
      <c r="C52" s="4">
        <v>23500000</v>
      </c>
      <c r="D52" s="4">
        <f t="shared" si="4"/>
        <v>160900000</v>
      </c>
      <c r="E52" s="4">
        <v>22644</v>
      </c>
      <c r="F52" s="4">
        <f t="shared" si="5"/>
        <v>7105.635046811517</v>
      </c>
      <c r="G52" s="10">
        <v>1.0624566432977478</v>
      </c>
      <c r="H52" s="10">
        <v>0.9599125920333649</v>
      </c>
      <c r="I52" s="10">
        <v>0.6210208132893954</v>
      </c>
      <c r="J52" s="7">
        <f t="shared" si="6"/>
        <v>6687.92942435412</v>
      </c>
      <c r="K52" s="7">
        <f t="shared" si="7"/>
        <v>7402.377159945139</v>
      </c>
      <c r="L52" s="7">
        <f t="shared" si="8"/>
        <v>11441.862969414351</v>
      </c>
      <c r="M52" s="7">
        <f t="shared" si="9"/>
        <v>11218.991967899396</v>
      </c>
    </row>
    <row r="53" spans="1:13" s="23" customFormat="1" ht="11.25">
      <c r="A53" s="19" t="s">
        <v>53</v>
      </c>
      <c r="B53" s="26">
        <v>34904360426</v>
      </c>
      <c r="C53" s="26">
        <v>14132343263</v>
      </c>
      <c r="D53" s="26">
        <f>SUM(D3:D52)</f>
        <v>49036703689</v>
      </c>
      <c r="E53" s="20">
        <v>8288717</v>
      </c>
      <c r="F53" s="20">
        <f t="shared" si="5"/>
        <v>5916.078892426898</v>
      </c>
      <c r="G53" s="21">
        <v>1</v>
      </c>
      <c r="H53" s="21">
        <v>1</v>
      </c>
      <c r="I53" s="21">
        <v>0.6210208132893954</v>
      </c>
      <c r="J53" s="22">
        <f t="shared" si="6"/>
        <v>5916.078892426898</v>
      </c>
      <c r="K53" s="22">
        <f t="shared" si="7"/>
        <v>5916.078892426898</v>
      </c>
      <c r="L53" s="22">
        <f t="shared" si="8"/>
        <v>9526.377805424709</v>
      </c>
      <c r="M53" s="22">
        <f t="shared" si="9"/>
        <v>9526.377805424709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I53" sqref="I3:I53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62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571000000</v>
      </c>
      <c r="C3" s="4">
        <v>358500000</v>
      </c>
      <c r="D3" s="4">
        <f>SUM(B3:C3)</f>
        <v>929500000</v>
      </c>
      <c r="E3" s="4">
        <v>180448</v>
      </c>
      <c r="F3" s="4">
        <f>D3/E3</f>
        <v>5151.068451853165</v>
      </c>
      <c r="G3" s="10">
        <v>1.043987403900706</v>
      </c>
      <c r="H3" s="10">
        <v>0.9072694392051093</v>
      </c>
      <c r="I3" s="10">
        <v>0.642976235439408</v>
      </c>
      <c r="J3" s="7">
        <f aca="true" t="shared" si="0" ref="J3:J34">F3/G3</f>
        <v>4934.03314312697</v>
      </c>
      <c r="K3" s="7">
        <f aca="true" t="shared" si="1" ref="K3:K34">F3/H3</f>
        <v>5677.550933894784</v>
      </c>
      <c r="L3" s="7">
        <f aca="true" t="shared" si="2" ref="L3:L34">F3/I3</f>
        <v>8011.289014955492</v>
      </c>
      <c r="M3" s="7">
        <f aca="true" t="shared" si="3" ref="M3:M34">(F3/I3)/G3/H3</f>
        <v>8458.06188944955</v>
      </c>
    </row>
    <row r="4" spans="1:13" ht="11.25">
      <c r="A4" s="2" t="s">
        <v>4</v>
      </c>
      <c r="B4" s="4">
        <v>157492500</v>
      </c>
      <c r="C4" s="4">
        <v>29800000</v>
      </c>
      <c r="D4" s="4">
        <f aca="true" t="shared" si="4" ref="D4:D52">SUM(B4:C4)</f>
        <v>187292500</v>
      </c>
      <c r="E4" s="4">
        <v>18033</v>
      </c>
      <c r="F4" s="4">
        <f aca="true" t="shared" si="5" ref="F4:F53">D4/E4</f>
        <v>10386.09770975434</v>
      </c>
      <c r="G4" s="10">
        <v>0.9800714304374553</v>
      </c>
      <c r="H4" s="10">
        <v>1.2701773188651426</v>
      </c>
      <c r="I4" s="10">
        <v>0.642976235439408</v>
      </c>
      <c r="J4" s="7">
        <f t="shared" si="0"/>
        <v>10597.286470352983</v>
      </c>
      <c r="K4" s="7">
        <f t="shared" si="1"/>
        <v>8176.888026180424</v>
      </c>
      <c r="L4" s="7">
        <f t="shared" si="2"/>
        <v>16153.159537314024</v>
      </c>
      <c r="M4" s="7">
        <f t="shared" si="3"/>
        <v>12975.837542026387</v>
      </c>
    </row>
    <row r="5" spans="1:13" ht="11.25">
      <c r="A5" s="2" t="s">
        <v>5</v>
      </c>
      <c r="B5" s="4">
        <v>650700000</v>
      </c>
      <c r="C5" s="4">
        <v>275700000</v>
      </c>
      <c r="D5" s="4">
        <f t="shared" si="4"/>
        <v>926400000</v>
      </c>
      <c r="E5" s="4">
        <v>158969</v>
      </c>
      <c r="F5" s="4">
        <f t="shared" si="5"/>
        <v>5827.551283583592</v>
      </c>
      <c r="G5" s="10">
        <v>1.0496515337465615</v>
      </c>
      <c r="H5" s="10">
        <v>0.9476839942520967</v>
      </c>
      <c r="I5" s="10">
        <v>0.642976235439408</v>
      </c>
      <c r="J5" s="7">
        <f t="shared" si="0"/>
        <v>5551.891362253423</v>
      </c>
      <c r="K5" s="7">
        <f t="shared" si="1"/>
        <v>6149.255784553627</v>
      </c>
      <c r="L5" s="7">
        <f t="shared" si="2"/>
        <v>9063.400733000748</v>
      </c>
      <c r="M5" s="7">
        <f t="shared" si="3"/>
        <v>9111.345012460564</v>
      </c>
    </row>
    <row r="6" spans="1:13" ht="11.25">
      <c r="A6" s="2" t="s">
        <v>6</v>
      </c>
      <c r="B6" s="4">
        <v>296100000</v>
      </c>
      <c r="C6" s="4">
        <v>135200000</v>
      </c>
      <c r="D6" s="4">
        <f t="shared" si="4"/>
        <v>431300000</v>
      </c>
      <c r="E6" s="4">
        <v>74280</v>
      </c>
      <c r="F6" s="4">
        <f t="shared" si="5"/>
        <v>5806.408185245019</v>
      </c>
      <c r="G6" s="10">
        <v>0.9856276786863013</v>
      </c>
      <c r="H6" s="10">
        <v>0.8994775885840486</v>
      </c>
      <c r="I6" s="10">
        <v>0.642976235439408</v>
      </c>
      <c r="J6" s="7">
        <f t="shared" si="0"/>
        <v>5891.076631476217</v>
      </c>
      <c r="K6" s="7">
        <f t="shared" si="1"/>
        <v>6455.311681956887</v>
      </c>
      <c r="L6" s="7">
        <f t="shared" si="2"/>
        <v>9030.517560694818</v>
      </c>
      <c r="M6" s="7">
        <f t="shared" si="3"/>
        <v>10186.13443415865</v>
      </c>
    </row>
    <row r="7" spans="1:13" ht="11.25">
      <c r="A7" s="2" t="s">
        <v>7</v>
      </c>
      <c r="B7" s="4">
        <v>5224200000</v>
      </c>
      <c r="C7" s="4">
        <v>1137700000</v>
      </c>
      <c r="D7" s="4">
        <f t="shared" si="4"/>
        <v>6361900000</v>
      </c>
      <c r="E7" s="4">
        <v>1284877</v>
      </c>
      <c r="F7" s="4">
        <f t="shared" si="5"/>
        <v>4951.368885893358</v>
      </c>
      <c r="G7" s="10">
        <v>0.8973499860964015</v>
      </c>
      <c r="H7" s="10">
        <v>1.1094469722649112</v>
      </c>
      <c r="I7" s="10">
        <v>0.642976235439408</v>
      </c>
      <c r="J7" s="7">
        <f t="shared" si="0"/>
        <v>5517.767830400832</v>
      </c>
      <c r="K7" s="7">
        <f t="shared" si="1"/>
        <v>4462.9162183256485</v>
      </c>
      <c r="L7" s="7">
        <f t="shared" si="2"/>
        <v>7700.702783376758</v>
      </c>
      <c r="M7" s="7">
        <f t="shared" si="3"/>
        <v>7735.02910108914</v>
      </c>
    </row>
    <row r="8" spans="1:13" ht="11.25">
      <c r="A8" s="2" t="s">
        <v>8</v>
      </c>
      <c r="B8" s="4">
        <v>413000000</v>
      </c>
      <c r="C8" s="4">
        <v>372300000</v>
      </c>
      <c r="D8" s="4">
        <f t="shared" si="4"/>
        <v>785300000</v>
      </c>
      <c r="E8" s="4">
        <v>136715</v>
      </c>
      <c r="F8" s="4">
        <f t="shared" si="5"/>
        <v>5744.066122956516</v>
      </c>
      <c r="G8" s="10">
        <v>1.0485936218932737</v>
      </c>
      <c r="H8" s="10">
        <v>0.9778703644012637</v>
      </c>
      <c r="I8" s="10">
        <v>0.642976235439408</v>
      </c>
      <c r="J8" s="7">
        <f t="shared" si="0"/>
        <v>5477.876274495545</v>
      </c>
      <c r="K8" s="7">
        <f t="shared" si="1"/>
        <v>5874.056860771649</v>
      </c>
      <c r="L8" s="7">
        <f t="shared" si="2"/>
        <v>8933.558981431155</v>
      </c>
      <c r="M8" s="7">
        <f t="shared" si="3"/>
        <v>8712.364019742186</v>
      </c>
    </row>
    <row r="9" spans="1:13" ht="11.25">
      <c r="A9" s="2" t="s">
        <v>9</v>
      </c>
      <c r="B9" s="4">
        <v>348900000</v>
      </c>
      <c r="C9" s="4">
        <v>183500000</v>
      </c>
      <c r="D9" s="4">
        <f t="shared" si="4"/>
        <v>532400000</v>
      </c>
      <c r="E9" s="4">
        <v>62658</v>
      </c>
      <c r="F9" s="4">
        <f t="shared" si="5"/>
        <v>8496.919786779023</v>
      </c>
      <c r="G9" s="10">
        <v>1.0135433711150679</v>
      </c>
      <c r="H9" s="10">
        <v>1.2701773188651426</v>
      </c>
      <c r="I9" s="10">
        <v>0.642976235439408</v>
      </c>
      <c r="J9" s="7">
        <f t="shared" si="0"/>
        <v>8383.38055275423</v>
      </c>
      <c r="K9" s="7">
        <f t="shared" si="1"/>
        <v>6689.554017836433</v>
      </c>
      <c r="L9" s="7">
        <f t="shared" si="2"/>
        <v>13214.982636134684</v>
      </c>
      <c r="M9" s="7">
        <f t="shared" si="3"/>
        <v>10265.022504567518</v>
      </c>
    </row>
    <row r="10" spans="1:13" ht="11.25">
      <c r="A10" s="2" t="s">
        <v>10</v>
      </c>
      <c r="B10" s="4">
        <v>111600000</v>
      </c>
      <c r="C10" s="4">
        <v>133900000</v>
      </c>
      <c r="D10" s="4">
        <f t="shared" si="4"/>
        <v>245500000</v>
      </c>
      <c r="E10" s="4">
        <v>26649</v>
      </c>
      <c r="F10" s="4">
        <f t="shared" si="5"/>
        <v>9212.353183984389</v>
      </c>
      <c r="G10" s="10">
        <v>1.1975222899198352</v>
      </c>
      <c r="H10" s="10">
        <v>1.021358898748313</v>
      </c>
      <c r="I10" s="10">
        <v>0.642976235439408</v>
      </c>
      <c r="J10" s="7">
        <f t="shared" si="0"/>
        <v>7692.84485268419</v>
      </c>
      <c r="K10" s="7">
        <f t="shared" si="1"/>
        <v>9019.702276324446</v>
      </c>
      <c r="L10" s="7">
        <f t="shared" si="2"/>
        <v>14327.672900210217</v>
      </c>
      <c r="M10" s="7">
        <f t="shared" si="3"/>
        <v>11714.228065249417</v>
      </c>
    </row>
    <row r="11" spans="1:13" ht="11.25">
      <c r="A11" s="2" t="s">
        <v>11</v>
      </c>
      <c r="B11" s="4">
        <v>1362000000</v>
      </c>
      <c r="C11" s="4">
        <v>475900000</v>
      </c>
      <c r="D11" s="4">
        <f t="shared" si="4"/>
        <v>1837900000</v>
      </c>
      <c r="E11" s="4">
        <v>391434</v>
      </c>
      <c r="F11" s="4">
        <f t="shared" si="5"/>
        <v>4695.2998462065125</v>
      </c>
      <c r="G11" s="10">
        <v>0.9844539907056569</v>
      </c>
      <c r="H11" s="10">
        <v>0.9352951467233417</v>
      </c>
      <c r="I11" s="10">
        <v>0.642976235439408</v>
      </c>
      <c r="J11" s="7">
        <f t="shared" si="0"/>
        <v>4769.445693283157</v>
      </c>
      <c r="K11" s="7">
        <f t="shared" si="1"/>
        <v>5020.126387542747</v>
      </c>
      <c r="L11" s="7">
        <f t="shared" si="2"/>
        <v>7302.446945022407</v>
      </c>
      <c r="M11" s="7">
        <f t="shared" si="3"/>
        <v>7930.933451708126</v>
      </c>
    </row>
    <row r="12" spans="1:13" ht="11.25">
      <c r="A12" s="2" t="s">
        <v>12</v>
      </c>
      <c r="B12" s="4">
        <v>850700000</v>
      </c>
      <c r="C12" s="4">
        <v>304400000</v>
      </c>
      <c r="D12" s="4">
        <f t="shared" si="4"/>
        <v>1155100000</v>
      </c>
      <c r="E12" s="4">
        <v>198630</v>
      </c>
      <c r="F12" s="4">
        <f t="shared" si="5"/>
        <v>5815.335045058652</v>
      </c>
      <c r="G12" s="10">
        <v>1.0185001549925818</v>
      </c>
      <c r="H12" s="10">
        <v>0.9356039613534608</v>
      </c>
      <c r="I12" s="10">
        <v>0.642976235439408</v>
      </c>
      <c r="J12" s="7">
        <f t="shared" si="0"/>
        <v>5709.70462454275</v>
      </c>
      <c r="K12" s="7">
        <f t="shared" si="1"/>
        <v>6215.594723055777</v>
      </c>
      <c r="L12" s="7">
        <f t="shared" si="2"/>
        <v>9044.401215053414</v>
      </c>
      <c r="M12" s="7">
        <f t="shared" si="3"/>
        <v>9491.32114522982</v>
      </c>
    </row>
    <row r="13" spans="1:13" ht="11.25">
      <c r="A13" s="2" t="s">
        <v>13</v>
      </c>
      <c r="B13" s="4">
        <v>275700000</v>
      </c>
      <c r="C13" s="4">
        <v>31000000</v>
      </c>
      <c r="D13" s="4">
        <f t="shared" si="4"/>
        <v>306700000</v>
      </c>
      <c r="E13" s="4">
        <v>31917</v>
      </c>
      <c r="F13" s="4">
        <f t="shared" si="5"/>
        <v>9609.29911959144</v>
      </c>
      <c r="G13" s="10">
        <v>1.0707798197199723</v>
      </c>
      <c r="H13" s="10">
        <v>1.2701773188651426</v>
      </c>
      <c r="I13" s="10">
        <v>0.642976235439408</v>
      </c>
      <c r="J13" s="7">
        <f t="shared" si="0"/>
        <v>8974.113018028711</v>
      </c>
      <c r="K13" s="7">
        <f t="shared" si="1"/>
        <v>7565.320980677722</v>
      </c>
      <c r="L13" s="7">
        <f t="shared" si="2"/>
        <v>14945.029987032842</v>
      </c>
      <c r="M13" s="7">
        <f t="shared" si="3"/>
        <v>10988.344321114306</v>
      </c>
    </row>
    <row r="14" spans="1:13" ht="11.25">
      <c r="A14" s="2" t="s">
        <v>14</v>
      </c>
      <c r="B14" s="4">
        <v>184500000</v>
      </c>
      <c r="C14" s="4">
        <v>36900000</v>
      </c>
      <c r="D14" s="4">
        <f t="shared" si="4"/>
        <v>221400000</v>
      </c>
      <c r="E14" s="4">
        <v>38140</v>
      </c>
      <c r="F14" s="4">
        <f t="shared" si="5"/>
        <v>5804.929208180388</v>
      </c>
      <c r="G14" s="10">
        <v>1.0630841779545999</v>
      </c>
      <c r="H14" s="10">
        <v>0.9366771441821197</v>
      </c>
      <c r="I14" s="10">
        <v>0.642976235439408</v>
      </c>
      <c r="J14" s="7">
        <f t="shared" si="0"/>
        <v>5460.46054353778</v>
      </c>
      <c r="K14" s="7">
        <f t="shared" si="1"/>
        <v>6197.363994879036</v>
      </c>
      <c r="L14" s="7">
        <f t="shared" si="2"/>
        <v>9028.217355830138</v>
      </c>
      <c r="M14" s="7">
        <f t="shared" si="3"/>
        <v>9066.599427910896</v>
      </c>
    </row>
    <row r="15" spans="1:13" ht="11.25">
      <c r="A15" s="2" t="s">
        <v>15</v>
      </c>
      <c r="B15" s="4">
        <v>1607900000</v>
      </c>
      <c r="C15" s="4">
        <v>439300000</v>
      </c>
      <c r="D15" s="4">
        <f t="shared" si="4"/>
        <v>2047200000</v>
      </c>
      <c r="E15" s="4">
        <v>380093</v>
      </c>
      <c r="F15" s="4">
        <f t="shared" si="5"/>
        <v>5386.050256121528</v>
      </c>
      <c r="G15" s="10">
        <v>0.970715815559233</v>
      </c>
      <c r="H15" s="10">
        <v>1.0454442303653164</v>
      </c>
      <c r="I15" s="10">
        <v>0.642976235439408</v>
      </c>
      <c r="J15" s="7">
        <f t="shared" si="0"/>
        <v>5548.534565720045</v>
      </c>
      <c r="K15" s="7">
        <f t="shared" si="1"/>
        <v>5151.924990048915</v>
      </c>
      <c r="L15" s="7">
        <f t="shared" si="2"/>
        <v>8376.748562784313</v>
      </c>
      <c r="M15" s="7">
        <f t="shared" si="3"/>
        <v>8254.34285965709</v>
      </c>
    </row>
    <row r="16" spans="1:13" ht="11.25">
      <c r="A16" s="2" t="s">
        <v>16</v>
      </c>
      <c r="B16" s="4">
        <v>738100000</v>
      </c>
      <c r="C16" s="4">
        <v>474900000</v>
      </c>
      <c r="D16" s="4">
        <f t="shared" si="4"/>
        <v>1213000000</v>
      </c>
      <c r="E16" s="4">
        <v>181094</v>
      </c>
      <c r="F16" s="4">
        <f t="shared" si="5"/>
        <v>6698.178846344992</v>
      </c>
      <c r="G16" s="10">
        <v>1.1248318920947176</v>
      </c>
      <c r="H16" s="10">
        <v>1.00279102919494</v>
      </c>
      <c r="I16" s="10">
        <v>0.642976235439408</v>
      </c>
      <c r="J16" s="7">
        <f t="shared" si="0"/>
        <v>5954.826577570904</v>
      </c>
      <c r="K16" s="7">
        <f t="shared" si="1"/>
        <v>6679.536066175641</v>
      </c>
      <c r="L16" s="7">
        <f t="shared" si="2"/>
        <v>10417.45942875708</v>
      </c>
      <c r="M16" s="7">
        <f t="shared" si="3"/>
        <v>9235.571104344477</v>
      </c>
    </row>
    <row r="17" spans="1:13" ht="11.25">
      <c r="A17" s="2" t="s">
        <v>17</v>
      </c>
      <c r="B17" s="4">
        <v>500300000</v>
      </c>
      <c r="C17" s="4">
        <v>248400000</v>
      </c>
      <c r="D17" s="4">
        <f t="shared" si="4"/>
        <v>748700000</v>
      </c>
      <c r="E17" s="4">
        <v>89981</v>
      </c>
      <c r="F17" s="4">
        <f t="shared" si="5"/>
        <v>8320.645469599138</v>
      </c>
      <c r="G17" s="10">
        <v>1.0828477441401423</v>
      </c>
      <c r="H17" s="10">
        <v>0.9972089708050601</v>
      </c>
      <c r="I17" s="10">
        <v>0.642976235439408</v>
      </c>
      <c r="J17" s="7">
        <f t="shared" si="0"/>
        <v>7684.040082852385</v>
      </c>
      <c r="K17" s="7">
        <f t="shared" si="1"/>
        <v>8343.933631966598</v>
      </c>
      <c r="L17" s="7">
        <f t="shared" si="2"/>
        <v>12940.828931123457</v>
      </c>
      <c r="M17" s="7">
        <f t="shared" si="3"/>
        <v>11984.185516277426</v>
      </c>
    </row>
    <row r="18" spans="1:13" ht="11.25">
      <c r="A18" s="2" t="s">
        <v>18</v>
      </c>
      <c r="B18" s="4">
        <v>440200000</v>
      </c>
      <c r="C18" s="4">
        <v>179200000</v>
      </c>
      <c r="D18" s="4">
        <f t="shared" si="4"/>
        <v>619400000</v>
      </c>
      <c r="E18" s="4">
        <v>108476</v>
      </c>
      <c r="F18" s="4">
        <f t="shared" si="5"/>
        <v>5710.018806003171</v>
      </c>
      <c r="G18" s="10">
        <v>1.0566752431298925</v>
      </c>
      <c r="H18" s="10">
        <v>1.0116560626446593</v>
      </c>
      <c r="I18" s="10">
        <v>0.642976235439408</v>
      </c>
      <c r="J18" s="7">
        <f t="shared" si="0"/>
        <v>5403.7594266806</v>
      </c>
      <c r="K18" s="7">
        <f t="shared" si="1"/>
        <v>5644.22931552064</v>
      </c>
      <c r="L18" s="7">
        <f t="shared" si="2"/>
        <v>8880.606298148738</v>
      </c>
      <c r="M18" s="7">
        <f t="shared" si="3"/>
        <v>8307.458798865586</v>
      </c>
    </row>
    <row r="19" spans="1:13" ht="11.25">
      <c r="A19" s="2" t="s">
        <v>19</v>
      </c>
      <c r="B19" s="4">
        <v>411800000</v>
      </c>
      <c r="C19" s="4">
        <v>197400000</v>
      </c>
      <c r="D19" s="4">
        <f t="shared" si="4"/>
        <v>609200000</v>
      </c>
      <c r="E19" s="4">
        <v>121414</v>
      </c>
      <c r="F19" s="4">
        <f t="shared" si="5"/>
        <v>5017.543281664388</v>
      </c>
      <c r="G19" s="10">
        <v>1.0184112730326984</v>
      </c>
      <c r="H19" s="10">
        <v>0.9047327661680576</v>
      </c>
      <c r="I19" s="10">
        <v>0.642976235439408</v>
      </c>
      <c r="J19" s="7">
        <f t="shared" si="0"/>
        <v>4926.833995781279</v>
      </c>
      <c r="K19" s="7">
        <f t="shared" si="1"/>
        <v>5545.884342086887</v>
      </c>
      <c r="L19" s="7">
        <f t="shared" si="2"/>
        <v>7803.621666103125</v>
      </c>
      <c r="M19" s="7">
        <f t="shared" si="3"/>
        <v>8469.400859920062</v>
      </c>
    </row>
    <row r="20" spans="1:13" ht="11.25">
      <c r="A20" s="2" t="s">
        <v>20</v>
      </c>
      <c r="B20" s="4">
        <v>418600000</v>
      </c>
      <c r="C20" s="4">
        <v>269400000</v>
      </c>
      <c r="D20" s="4">
        <f t="shared" si="4"/>
        <v>688000000</v>
      </c>
      <c r="E20" s="4">
        <v>136554</v>
      </c>
      <c r="F20" s="4">
        <f t="shared" si="5"/>
        <v>5038.299866719393</v>
      </c>
      <c r="G20" s="10">
        <v>1.013230068099221</v>
      </c>
      <c r="H20" s="10">
        <v>0.8924706418145408</v>
      </c>
      <c r="I20" s="10">
        <v>0.642976235439408</v>
      </c>
      <c r="J20" s="7">
        <f t="shared" si="0"/>
        <v>4972.513178740384</v>
      </c>
      <c r="K20" s="7">
        <f t="shared" si="1"/>
        <v>5645.3396119290755</v>
      </c>
      <c r="L20" s="7">
        <f t="shared" si="2"/>
        <v>7835.9037068862035</v>
      </c>
      <c r="M20" s="7">
        <f t="shared" si="3"/>
        <v>8665.369426314259</v>
      </c>
    </row>
    <row r="21" spans="1:13" ht="11.25">
      <c r="A21" s="2" t="s">
        <v>21</v>
      </c>
      <c r="B21" s="4">
        <v>155200000</v>
      </c>
      <c r="C21" s="4">
        <v>81400000</v>
      </c>
      <c r="D21" s="4">
        <f t="shared" si="4"/>
        <v>236600000</v>
      </c>
      <c r="E21" s="4">
        <v>29722</v>
      </c>
      <c r="F21" s="4">
        <f t="shared" si="5"/>
        <v>7960.433349034385</v>
      </c>
      <c r="G21" s="10">
        <v>1.0487186842846932</v>
      </c>
      <c r="H21" s="10">
        <v>1.1008079609708217</v>
      </c>
      <c r="I21" s="10">
        <v>0.642976235439408</v>
      </c>
      <c r="J21" s="7">
        <f t="shared" si="0"/>
        <v>7590.627942768097</v>
      </c>
      <c r="K21" s="7">
        <f t="shared" si="1"/>
        <v>7231.4460208063365</v>
      </c>
      <c r="L21" s="7">
        <f t="shared" si="2"/>
        <v>12380.602750573276</v>
      </c>
      <c r="M21" s="7">
        <f t="shared" si="3"/>
        <v>10724.355985554681</v>
      </c>
    </row>
    <row r="22" spans="1:13" ht="11.25">
      <c r="A22" s="2" t="s">
        <v>22</v>
      </c>
      <c r="B22" s="4">
        <v>649000000</v>
      </c>
      <c r="C22" s="4">
        <v>416200000</v>
      </c>
      <c r="D22" s="4">
        <f t="shared" si="4"/>
        <v>1065200000</v>
      </c>
      <c r="E22" s="4">
        <v>154175</v>
      </c>
      <c r="F22" s="4">
        <f t="shared" si="5"/>
        <v>6909.031944219231</v>
      </c>
      <c r="G22" s="10">
        <v>1.0073629740712065</v>
      </c>
      <c r="H22" s="10">
        <v>1.0211972129739577</v>
      </c>
      <c r="I22" s="10">
        <v>0.642976235439408</v>
      </c>
      <c r="J22" s="7">
        <f t="shared" si="0"/>
        <v>6858.5327454479775</v>
      </c>
      <c r="K22" s="7">
        <f t="shared" si="1"/>
        <v>6765.619663315144</v>
      </c>
      <c r="L22" s="7">
        <f t="shared" si="2"/>
        <v>10745.392385299621</v>
      </c>
      <c r="M22" s="7">
        <f t="shared" si="3"/>
        <v>10445.438442716428</v>
      </c>
    </row>
    <row r="23" spans="1:13" ht="11.25">
      <c r="A23" s="2" t="s">
        <v>23</v>
      </c>
      <c r="B23" s="4">
        <v>573000000</v>
      </c>
      <c r="C23" s="4">
        <v>309600000</v>
      </c>
      <c r="D23" s="4">
        <f t="shared" si="4"/>
        <v>882600000</v>
      </c>
      <c r="E23" s="4">
        <v>121045</v>
      </c>
      <c r="F23" s="4">
        <f t="shared" si="5"/>
        <v>7291.503159981825</v>
      </c>
      <c r="G23" s="10">
        <v>0.9658906514863433</v>
      </c>
      <c r="H23" s="10">
        <v>1.2013847008865164</v>
      </c>
      <c r="I23" s="10">
        <v>0.642976235439408</v>
      </c>
      <c r="J23" s="7">
        <f t="shared" si="0"/>
        <v>7548.994442343372</v>
      </c>
      <c r="K23" s="7">
        <f t="shared" si="1"/>
        <v>6069.249221004176</v>
      </c>
      <c r="L23" s="7">
        <f t="shared" si="2"/>
        <v>11340.23741172772</v>
      </c>
      <c r="M23" s="7">
        <f t="shared" si="3"/>
        <v>9772.644190602792</v>
      </c>
    </row>
    <row r="24" spans="1:13" ht="11.25">
      <c r="A24" s="2" t="s">
        <v>24</v>
      </c>
      <c r="B24" s="4">
        <v>1497800000</v>
      </c>
      <c r="C24" s="4">
        <v>1109900000</v>
      </c>
      <c r="D24" s="4">
        <f t="shared" si="4"/>
        <v>2607700000</v>
      </c>
      <c r="E24" s="4">
        <v>340379</v>
      </c>
      <c r="F24" s="4">
        <f t="shared" si="5"/>
        <v>7661.165935618825</v>
      </c>
      <c r="G24" s="10">
        <v>1.0489088794842083</v>
      </c>
      <c r="H24" s="10">
        <v>1.0151503729690499</v>
      </c>
      <c r="I24" s="10">
        <v>0.642976235439408</v>
      </c>
      <c r="J24" s="7">
        <f t="shared" si="0"/>
        <v>7303.938488332881</v>
      </c>
      <c r="K24" s="7">
        <f t="shared" si="1"/>
        <v>7546.828666586522</v>
      </c>
      <c r="L24" s="7">
        <f t="shared" si="2"/>
        <v>11915.161888344455</v>
      </c>
      <c r="M24" s="7">
        <f t="shared" si="3"/>
        <v>11190.044327839822</v>
      </c>
    </row>
    <row r="25" spans="1:13" ht="11.25">
      <c r="A25" s="2" t="s">
        <v>25</v>
      </c>
      <c r="B25" s="4">
        <v>796300000</v>
      </c>
      <c r="C25" s="4">
        <v>350500000</v>
      </c>
      <c r="D25" s="4">
        <f t="shared" si="4"/>
        <v>1146800000</v>
      </c>
      <c r="E25" s="4">
        <v>173835</v>
      </c>
      <c r="F25" s="4">
        <f t="shared" si="5"/>
        <v>6597.060430868352</v>
      </c>
      <c r="G25" s="10">
        <v>0.9809133016788816</v>
      </c>
      <c r="H25" s="10">
        <v>1.0456081256719578</v>
      </c>
      <c r="I25" s="10">
        <v>0.642976235439408</v>
      </c>
      <c r="J25" s="7">
        <f t="shared" si="0"/>
        <v>6725.426619842097</v>
      </c>
      <c r="K25" s="7">
        <f t="shared" si="1"/>
        <v>6309.304861827432</v>
      </c>
      <c r="L25" s="7">
        <f t="shared" si="2"/>
        <v>10260.193250159458</v>
      </c>
      <c r="M25" s="7">
        <f t="shared" si="3"/>
        <v>10003.59192581063</v>
      </c>
    </row>
    <row r="26" spans="1:13" ht="11.25">
      <c r="A26" s="2" t="s">
        <v>26</v>
      </c>
      <c r="B26" s="4">
        <v>301800000</v>
      </c>
      <c r="C26" s="4">
        <v>196900000</v>
      </c>
      <c r="D26" s="4">
        <f t="shared" si="4"/>
        <v>498700000</v>
      </c>
      <c r="E26" s="4">
        <v>99058</v>
      </c>
      <c r="F26" s="4">
        <f t="shared" si="5"/>
        <v>5034.424276686385</v>
      </c>
      <c r="G26" s="10">
        <v>1.0368123104329974</v>
      </c>
      <c r="H26" s="10">
        <v>0.8912203064855232</v>
      </c>
      <c r="I26" s="10">
        <v>0.642976235439408</v>
      </c>
      <c r="J26" s="7">
        <f t="shared" si="0"/>
        <v>4855.675637747676</v>
      </c>
      <c r="K26" s="7">
        <f t="shared" si="1"/>
        <v>5648.911094204476</v>
      </c>
      <c r="L26" s="7">
        <f t="shared" si="2"/>
        <v>7829.876127919215</v>
      </c>
      <c r="M26" s="7">
        <f t="shared" si="3"/>
        <v>8473.63343933996</v>
      </c>
    </row>
    <row r="27" spans="1:13" ht="11.25">
      <c r="A27" s="2" t="s">
        <v>27</v>
      </c>
      <c r="B27" s="4">
        <v>561300000</v>
      </c>
      <c r="C27" s="4">
        <v>363700000</v>
      </c>
      <c r="D27" s="4">
        <f t="shared" si="4"/>
        <v>925000000</v>
      </c>
      <c r="E27" s="4">
        <v>155436</v>
      </c>
      <c r="F27" s="4">
        <f t="shared" si="5"/>
        <v>5951.00234179984</v>
      </c>
      <c r="G27" s="10">
        <v>0.960812909386841</v>
      </c>
      <c r="H27" s="10">
        <v>1.0103828521578553</v>
      </c>
      <c r="I27" s="10">
        <v>0.642976235439408</v>
      </c>
      <c r="J27" s="7">
        <f t="shared" si="0"/>
        <v>6193.716054041752</v>
      </c>
      <c r="K27" s="7">
        <f t="shared" si="1"/>
        <v>5889.848911321485</v>
      </c>
      <c r="L27" s="7">
        <f t="shared" si="2"/>
        <v>9255.40014357287</v>
      </c>
      <c r="M27" s="7">
        <f t="shared" si="3"/>
        <v>9533.89584503052</v>
      </c>
    </row>
    <row r="28" spans="1:13" ht="11.25">
      <c r="A28" s="2" t="s">
        <v>28</v>
      </c>
      <c r="B28" s="4">
        <v>108900000</v>
      </c>
      <c r="C28" s="4">
        <v>46000000</v>
      </c>
      <c r="D28" s="4">
        <f t="shared" si="4"/>
        <v>154900000</v>
      </c>
      <c r="E28" s="4">
        <v>29310</v>
      </c>
      <c r="F28" s="4">
        <f t="shared" si="5"/>
        <v>5284.885704537701</v>
      </c>
      <c r="G28" s="10">
        <v>1.0229840055828694</v>
      </c>
      <c r="H28" s="10">
        <v>0.9354482543135271</v>
      </c>
      <c r="I28" s="10">
        <v>0.642976235439408</v>
      </c>
      <c r="J28" s="7">
        <f t="shared" si="0"/>
        <v>5166.146954102681</v>
      </c>
      <c r="K28" s="7">
        <f t="shared" si="1"/>
        <v>5649.575676867324</v>
      </c>
      <c r="L28" s="7">
        <f t="shared" si="2"/>
        <v>8219.410630201637</v>
      </c>
      <c r="M28" s="7">
        <f t="shared" si="3"/>
        <v>8589.18714254082</v>
      </c>
    </row>
    <row r="29" spans="1:13" ht="11.25">
      <c r="A29" s="2" t="s">
        <v>29</v>
      </c>
      <c r="B29" s="4">
        <v>278800000</v>
      </c>
      <c r="C29" s="4">
        <v>98500000</v>
      </c>
      <c r="D29" s="4">
        <f t="shared" si="4"/>
        <v>377300000</v>
      </c>
      <c r="E29" s="4">
        <v>69631</v>
      </c>
      <c r="F29" s="4">
        <f t="shared" si="5"/>
        <v>5418.56357082334</v>
      </c>
      <c r="G29" s="10">
        <v>1.0444956798301421</v>
      </c>
      <c r="H29" s="10">
        <v>1.0163693849285984</v>
      </c>
      <c r="I29" s="10">
        <v>0.642976235439408</v>
      </c>
      <c r="J29" s="7">
        <f t="shared" si="0"/>
        <v>5187.731912595864</v>
      </c>
      <c r="K29" s="7">
        <f t="shared" si="1"/>
        <v>5331.2935741408655</v>
      </c>
      <c r="L29" s="7">
        <f t="shared" si="2"/>
        <v>8427.315462320797</v>
      </c>
      <c r="M29" s="7">
        <f t="shared" si="3"/>
        <v>7938.364359571613</v>
      </c>
    </row>
    <row r="30" spans="1:13" ht="11.25">
      <c r="A30" s="2" t="s">
        <v>30</v>
      </c>
      <c r="B30" s="4">
        <v>183600000</v>
      </c>
      <c r="C30" s="4">
        <v>36700000</v>
      </c>
      <c r="D30" s="4">
        <f t="shared" si="4"/>
        <v>220300000</v>
      </c>
      <c r="E30" s="4">
        <v>35131</v>
      </c>
      <c r="F30" s="4">
        <f t="shared" si="5"/>
        <v>6270.814949759471</v>
      </c>
      <c r="G30" s="10">
        <v>1.0325076727982079</v>
      </c>
      <c r="H30" s="10">
        <v>1.0042745351663962</v>
      </c>
      <c r="I30" s="10">
        <v>0.642976235439408</v>
      </c>
      <c r="J30" s="7">
        <f t="shared" si="0"/>
        <v>6073.38338974749</v>
      </c>
      <c r="K30" s="7">
        <f t="shared" si="1"/>
        <v>6244.124221192637</v>
      </c>
      <c r="L30" s="7">
        <f t="shared" si="2"/>
        <v>9752.794277807197</v>
      </c>
      <c r="M30" s="7">
        <f t="shared" si="3"/>
        <v>9405.531128452682</v>
      </c>
    </row>
    <row r="31" spans="1:13" ht="11.25">
      <c r="A31" s="2" t="s">
        <v>31</v>
      </c>
      <c r="B31" s="4">
        <v>70300000</v>
      </c>
      <c r="C31" s="4">
        <v>122500000</v>
      </c>
      <c r="D31" s="4">
        <f t="shared" si="4"/>
        <v>192800000</v>
      </c>
      <c r="E31" s="4">
        <v>28432</v>
      </c>
      <c r="F31" s="4">
        <f t="shared" si="5"/>
        <v>6781.091727630838</v>
      </c>
      <c r="G31" s="10">
        <v>1.1217805822145948</v>
      </c>
      <c r="H31" s="10">
        <v>1.1845719798033152</v>
      </c>
      <c r="I31" s="10">
        <v>0.642976235439408</v>
      </c>
      <c r="J31" s="7">
        <f t="shared" si="0"/>
        <v>6044.935912728811</v>
      </c>
      <c r="K31" s="7">
        <f t="shared" si="1"/>
        <v>5724.507960045418</v>
      </c>
      <c r="L31" s="7">
        <f t="shared" si="2"/>
        <v>10546.411132903942</v>
      </c>
      <c r="M31" s="7">
        <f t="shared" si="3"/>
        <v>7936.615189045829</v>
      </c>
    </row>
    <row r="32" spans="1:13" ht="11.25">
      <c r="A32" s="2" t="s">
        <v>32</v>
      </c>
      <c r="B32" s="4">
        <v>1094818624</v>
      </c>
      <c r="C32" s="4">
        <v>429400000</v>
      </c>
      <c r="D32" s="4">
        <f t="shared" si="4"/>
        <v>1524218624</v>
      </c>
      <c r="E32" s="4">
        <v>170534</v>
      </c>
      <c r="F32" s="4">
        <f t="shared" si="5"/>
        <v>8937.916333399791</v>
      </c>
      <c r="G32" s="10">
        <v>0.9314630868608929</v>
      </c>
      <c r="H32" s="10">
        <v>1.2128053833564512</v>
      </c>
      <c r="I32" s="10">
        <v>0.642976235439408</v>
      </c>
      <c r="J32" s="7">
        <f t="shared" si="0"/>
        <v>9595.566866231171</v>
      </c>
      <c r="K32" s="7">
        <f t="shared" si="1"/>
        <v>7369.621256680126</v>
      </c>
      <c r="L32" s="7">
        <f t="shared" si="2"/>
        <v>13900.850203727432</v>
      </c>
      <c r="M32" s="7">
        <f t="shared" si="3"/>
        <v>12305.084447498748</v>
      </c>
    </row>
    <row r="33" spans="1:13" ht="11.25">
      <c r="A33" s="2" t="s">
        <v>33</v>
      </c>
      <c r="B33" s="4">
        <v>349600000</v>
      </c>
      <c r="C33" s="4">
        <v>33796456</v>
      </c>
      <c r="D33" s="4">
        <f t="shared" si="4"/>
        <v>383396456</v>
      </c>
      <c r="E33" s="4">
        <v>68746</v>
      </c>
      <c r="F33" s="4">
        <f t="shared" si="5"/>
        <v>5577.000203648212</v>
      </c>
      <c r="G33" s="10">
        <v>1.098913113770446</v>
      </c>
      <c r="H33" s="10">
        <v>0.9411307814361857</v>
      </c>
      <c r="I33" s="10">
        <v>0.642976235439408</v>
      </c>
      <c r="J33" s="7">
        <f t="shared" si="0"/>
        <v>5075.014697488815</v>
      </c>
      <c r="K33" s="7">
        <f t="shared" si="1"/>
        <v>5925.85038514795</v>
      </c>
      <c r="L33" s="7">
        <f t="shared" si="2"/>
        <v>8673.726797751564</v>
      </c>
      <c r="M33" s="7">
        <f t="shared" si="3"/>
        <v>8386.725036760976</v>
      </c>
    </row>
    <row r="34" spans="1:13" ht="11.25">
      <c r="A34" s="2" t="s">
        <v>34</v>
      </c>
      <c r="B34" s="4">
        <v>2281900000</v>
      </c>
      <c r="C34" s="4">
        <v>872300000</v>
      </c>
      <c r="D34" s="4">
        <f t="shared" si="4"/>
        <v>3154200000</v>
      </c>
      <c r="E34" s="4">
        <v>440713</v>
      </c>
      <c r="F34" s="4">
        <f t="shared" si="5"/>
        <v>7157.038707730428</v>
      </c>
      <c r="G34" s="10">
        <v>0.9286339080985614</v>
      </c>
      <c r="H34" s="10">
        <v>1.1432788107413423</v>
      </c>
      <c r="I34" s="10">
        <v>0.642976235439408</v>
      </c>
      <c r="J34" s="7">
        <f t="shared" si="0"/>
        <v>7707.0615721807235</v>
      </c>
      <c r="K34" s="7">
        <f t="shared" si="1"/>
        <v>6260.09914684726</v>
      </c>
      <c r="L34" s="7">
        <f t="shared" si="2"/>
        <v>11131.10922807175</v>
      </c>
      <c r="M34" s="7">
        <f t="shared" si="3"/>
        <v>10484.355840980377</v>
      </c>
    </row>
    <row r="35" spans="1:13" ht="11.25">
      <c r="A35" s="2" t="s">
        <v>35</v>
      </c>
      <c r="B35" s="4">
        <v>1224300000</v>
      </c>
      <c r="C35" s="4">
        <v>301800000</v>
      </c>
      <c r="D35" s="4">
        <f t="shared" si="4"/>
        <v>1526100000</v>
      </c>
      <c r="E35" s="4">
        <v>240045</v>
      </c>
      <c r="F35" s="4">
        <f t="shared" si="5"/>
        <v>6357.5579578828965</v>
      </c>
      <c r="G35" s="10">
        <v>0.9630502656703982</v>
      </c>
      <c r="H35" s="10">
        <v>0.9270061513378849</v>
      </c>
      <c r="I35" s="10">
        <v>0.642976235439408</v>
      </c>
      <c r="J35" s="7">
        <f aca="true" t="shared" si="6" ref="J35:J53">F35/G35</f>
        <v>6601.480924214558</v>
      </c>
      <c r="K35" s="7">
        <f aca="true" t="shared" si="7" ref="K35:K53">F35/H35</f>
        <v>6858.1615652792225</v>
      </c>
      <c r="L35" s="7">
        <f aca="true" t="shared" si="8" ref="L35:L53">F35/I35</f>
        <v>9887.70285349374</v>
      </c>
      <c r="M35" s="7">
        <f aca="true" t="shared" si="9" ref="M35:M53">(F35/I35)/G35/H35</f>
        <v>11075.512589303253</v>
      </c>
    </row>
    <row r="36" spans="1:13" ht="11.25">
      <c r="A36" s="2" t="s">
        <v>36</v>
      </c>
      <c r="B36" s="4">
        <v>120100000</v>
      </c>
      <c r="C36" s="4">
        <v>58100000</v>
      </c>
      <c r="D36" s="4">
        <f t="shared" si="4"/>
        <v>178200000</v>
      </c>
      <c r="E36" s="4">
        <v>31470</v>
      </c>
      <c r="F36" s="4">
        <f t="shared" si="5"/>
        <v>5662.535748331745</v>
      </c>
      <c r="G36" s="10">
        <v>0.9931397075612576</v>
      </c>
      <c r="H36" s="10">
        <v>1.0185950338032448</v>
      </c>
      <c r="I36" s="10">
        <v>0.642976235439408</v>
      </c>
      <c r="J36" s="7">
        <f t="shared" si="6"/>
        <v>5701.650739790278</v>
      </c>
      <c r="K36" s="7">
        <f t="shared" si="7"/>
        <v>5559.162925808589</v>
      </c>
      <c r="L36" s="7">
        <f t="shared" si="8"/>
        <v>8806.757444871948</v>
      </c>
      <c r="M36" s="7">
        <f t="shared" si="9"/>
        <v>8705.708768449338</v>
      </c>
    </row>
    <row r="37" spans="1:13" ht="11.25">
      <c r="A37" s="2" t="s">
        <v>37</v>
      </c>
      <c r="B37" s="4">
        <v>1172400000</v>
      </c>
      <c r="C37" s="4">
        <v>1000300000</v>
      </c>
      <c r="D37" s="4">
        <f t="shared" si="4"/>
        <v>2172700000</v>
      </c>
      <c r="E37" s="4">
        <v>342439</v>
      </c>
      <c r="F37" s="4">
        <f t="shared" si="5"/>
        <v>6344.7796541865855</v>
      </c>
      <c r="G37" s="10">
        <v>1.1005832515440885</v>
      </c>
      <c r="H37" s="10">
        <v>1.0103486693936627</v>
      </c>
      <c r="I37" s="10">
        <v>0.642976235439408</v>
      </c>
      <c r="J37" s="7">
        <f t="shared" si="6"/>
        <v>5764.924775372541</v>
      </c>
      <c r="K37" s="7">
        <f t="shared" si="7"/>
        <v>6279.792161248905</v>
      </c>
      <c r="L37" s="7">
        <f t="shared" si="8"/>
        <v>9867.829173889426</v>
      </c>
      <c r="M37" s="7">
        <f t="shared" si="9"/>
        <v>8874.163975133128</v>
      </c>
    </row>
    <row r="38" spans="1:13" ht="11.25">
      <c r="A38" s="2" t="s">
        <v>38</v>
      </c>
      <c r="B38" s="4">
        <v>508200000</v>
      </c>
      <c r="C38" s="4">
        <v>138400000</v>
      </c>
      <c r="D38" s="4">
        <f t="shared" si="4"/>
        <v>646600000</v>
      </c>
      <c r="E38" s="4">
        <v>114122</v>
      </c>
      <c r="F38" s="4">
        <f t="shared" si="5"/>
        <v>5665.866353551462</v>
      </c>
      <c r="G38" s="10">
        <v>0.9936367712501845</v>
      </c>
      <c r="H38" s="10">
        <v>0.9019913864633136</v>
      </c>
      <c r="I38" s="10">
        <v>0.642976235439408</v>
      </c>
      <c r="J38" s="7">
        <f t="shared" si="6"/>
        <v>5702.150441174517</v>
      </c>
      <c r="K38" s="7">
        <f t="shared" si="7"/>
        <v>6281.508270014848</v>
      </c>
      <c r="L38" s="7">
        <f t="shared" si="8"/>
        <v>8811.937426706645</v>
      </c>
      <c r="M38" s="7">
        <f t="shared" si="9"/>
        <v>9831.98844208734</v>
      </c>
    </row>
    <row r="39" spans="1:13" ht="11.25">
      <c r="A39" s="2" t="s">
        <v>39</v>
      </c>
      <c r="B39" s="4">
        <v>454300000</v>
      </c>
      <c r="C39" s="4">
        <v>190400000</v>
      </c>
      <c r="D39" s="4">
        <f t="shared" si="4"/>
        <v>644700000</v>
      </c>
      <c r="E39" s="4">
        <v>102662</v>
      </c>
      <c r="F39" s="4">
        <f t="shared" si="5"/>
        <v>6279.830901404609</v>
      </c>
      <c r="G39" s="10">
        <v>1.0053094374764788</v>
      </c>
      <c r="H39" s="10">
        <v>0.9514954374458015</v>
      </c>
      <c r="I39" s="10">
        <v>0.642976235439408</v>
      </c>
      <c r="J39" s="7">
        <f t="shared" si="6"/>
        <v>6246.66462613561</v>
      </c>
      <c r="K39" s="7">
        <f t="shared" si="7"/>
        <v>6599.959026879009</v>
      </c>
      <c r="L39" s="7">
        <f t="shared" si="8"/>
        <v>9766.816493789995</v>
      </c>
      <c r="M39" s="7">
        <f t="shared" si="9"/>
        <v>10210.489387134747</v>
      </c>
    </row>
    <row r="40" spans="1:13" ht="11.25">
      <c r="A40" s="2" t="s">
        <v>40</v>
      </c>
      <c r="B40" s="4">
        <v>1268600000</v>
      </c>
      <c r="C40" s="4">
        <v>1123600000</v>
      </c>
      <c r="D40" s="4">
        <f t="shared" si="4"/>
        <v>2392200000</v>
      </c>
      <c r="E40" s="4">
        <v>299061</v>
      </c>
      <c r="F40" s="4">
        <f t="shared" si="5"/>
        <v>7999.036985765446</v>
      </c>
      <c r="G40" s="10">
        <v>1.0289924026322712</v>
      </c>
      <c r="H40" s="10">
        <v>1.0391226285219946</v>
      </c>
      <c r="I40" s="10">
        <v>0.642976235439408</v>
      </c>
      <c r="J40" s="7">
        <f t="shared" si="6"/>
        <v>7773.659907792385</v>
      </c>
      <c r="K40" s="7">
        <f t="shared" si="7"/>
        <v>7697.875848534786</v>
      </c>
      <c r="L40" s="7">
        <f t="shared" si="8"/>
        <v>12440.641729626179</v>
      </c>
      <c r="M40" s="7">
        <f t="shared" si="9"/>
        <v>11634.931015809156</v>
      </c>
    </row>
    <row r="41" spans="1:13" ht="11.25">
      <c r="A41" s="2" t="s">
        <v>41</v>
      </c>
      <c r="B41" s="4">
        <v>104800000</v>
      </c>
      <c r="C41" s="4">
        <v>100000000</v>
      </c>
      <c r="D41" s="4">
        <f t="shared" si="4"/>
        <v>204800000</v>
      </c>
      <c r="E41" s="4">
        <v>28351</v>
      </c>
      <c r="F41" s="4">
        <f t="shared" si="5"/>
        <v>7223.731085323269</v>
      </c>
      <c r="G41" s="10">
        <v>1.0690111994977904</v>
      </c>
      <c r="H41" s="10">
        <v>1.1932757173961417</v>
      </c>
      <c r="I41" s="10">
        <v>0.642976235439408</v>
      </c>
      <c r="J41" s="7">
        <f t="shared" si="6"/>
        <v>6757.39514115184</v>
      </c>
      <c r="K41" s="7">
        <f t="shared" si="7"/>
        <v>6053.6982191226025</v>
      </c>
      <c r="L41" s="7">
        <f t="shared" si="8"/>
        <v>11234.833711057134</v>
      </c>
      <c r="M41" s="7">
        <f t="shared" si="9"/>
        <v>8807.316239186002</v>
      </c>
    </row>
    <row r="42" spans="1:13" ht="11.25">
      <c r="A42" s="2" t="s">
        <v>42</v>
      </c>
      <c r="B42" s="4">
        <v>452000000</v>
      </c>
      <c r="C42" s="4">
        <v>273000000</v>
      </c>
      <c r="D42" s="4">
        <f t="shared" si="4"/>
        <v>725000000</v>
      </c>
      <c r="E42" s="4">
        <v>118794</v>
      </c>
      <c r="F42" s="4">
        <f t="shared" si="5"/>
        <v>6103.001835109518</v>
      </c>
      <c r="G42" s="10">
        <v>1.0338238583113912</v>
      </c>
      <c r="H42" s="10">
        <v>0.9206328204445683</v>
      </c>
      <c r="I42" s="10">
        <v>0.642976235439408</v>
      </c>
      <c r="J42" s="7">
        <f t="shared" si="6"/>
        <v>5903.328488740751</v>
      </c>
      <c r="K42" s="7">
        <f t="shared" si="7"/>
        <v>6629.137805626366</v>
      </c>
      <c r="L42" s="7">
        <f t="shared" si="8"/>
        <v>9491.800005545687</v>
      </c>
      <c r="M42" s="7">
        <f t="shared" si="9"/>
        <v>9972.764764142845</v>
      </c>
    </row>
    <row r="43" spans="1:13" ht="11.25">
      <c r="A43" s="2" t="s">
        <v>43</v>
      </c>
      <c r="B43" s="4">
        <v>53600000</v>
      </c>
      <c r="C43" s="4">
        <v>49300000</v>
      </c>
      <c r="D43" s="4">
        <f t="shared" si="4"/>
        <v>102900000</v>
      </c>
      <c r="E43" s="4">
        <v>21890</v>
      </c>
      <c r="F43" s="4">
        <f t="shared" si="5"/>
        <v>4700.776610324349</v>
      </c>
      <c r="G43" s="10">
        <v>1.0001137995687968</v>
      </c>
      <c r="H43" s="10">
        <v>1.0144456621422377</v>
      </c>
      <c r="I43" s="10">
        <v>0.642976235439408</v>
      </c>
      <c r="J43" s="7">
        <f t="shared" si="6"/>
        <v>4700.241724842822</v>
      </c>
      <c r="K43" s="7">
        <f t="shared" si="7"/>
        <v>4633.837755683796</v>
      </c>
      <c r="L43" s="7">
        <f t="shared" si="8"/>
        <v>7310.964777900155</v>
      </c>
      <c r="M43" s="7">
        <f t="shared" si="9"/>
        <v>7206.0369132956985</v>
      </c>
    </row>
    <row r="44" spans="1:13" ht="11.25">
      <c r="A44" s="2" t="s">
        <v>44</v>
      </c>
      <c r="B44" s="4">
        <v>606200000</v>
      </c>
      <c r="C44" s="4">
        <v>258800000</v>
      </c>
      <c r="D44" s="4">
        <f t="shared" si="4"/>
        <v>865000000</v>
      </c>
      <c r="E44" s="4">
        <v>155648</v>
      </c>
      <c r="F44" s="4">
        <f t="shared" si="5"/>
        <v>5557.411595394737</v>
      </c>
      <c r="G44" s="10">
        <v>1.0471503366778656</v>
      </c>
      <c r="H44" s="10">
        <v>0.9179687743698416</v>
      </c>
      <c r="I44" s="10">
        <v>0.642976235439408</v>
      </c>
      <c r="J44" s="7">
        <f t="shared" si="6"/>
        <v>5307.17643946512</v>
      </c>
      <c r="K44" s="7">
        <f t="shared" si="7"/>
        <v>6054.0311942633725</v>
      </c>
      <c r="L44" s="7">
        <f t="shared" si="8"/>
        <v>8643.26127325191</v>
      </c>
      <c r="M44" s="7">
        <f t="shared" si="9"/>
        <v>8991.67696633993</v>
      </c>
    </row>
    <row r="45" spans="1:13" ht="11.25">
      <c r="A45" s="2" t="s">
        <v>45</v>
      </c>
      <c r="B45" s="4">
        <v>2537500000</v>
      </c>
      <c r="C45" s="4">
        <v>868200000</v>
      </c>
      <c r="D45" s="4">
        <f t="shared" si="4"/>
        <v>3405700000</v>
      </c>
      <c r="E45" s="4">
        <v>625718</v>
      </c>
      <c r="F45" s="4">
        <f t="shared" si="5"/>
        <v>5442.8672341214415</v>
      </c>
      <c r="G45" s="10">
        <v>1.0120682594077028</v>
      </c>
      <c r="H45" s="10">
        <v>0.8995269781292696</v>
      </c>
      <c r="I45" s="10">
        <v>0.642976235439408</v>
      </c>
      <c r="J45" s="7">
        <f t="shared" si="6"/>
        <v>5377.964562693424</v>
      </c>
      <c r="K45" s="7">
        <f t="shared" si="7"/>
        <v>6050.8104442191125</v>
      </c>
      <c r="L45" s="7">
        <f t="shared" si="8"/>
        <v>8465.114158382235</v>
      </c>
      <c r="M45" s="7">
        <f t="shared" si="9"/>
        <v>9298.412777465295</v>
      </c>
    </row>
    <row r="46" spans="1:13" ht="11.25">
      <c r="A46" s="2" t="s">
        <v>46</v>
      </c>
      <c r="B46" s="4">
        <v>314200000</v>
      </c>
      <c r="C46" s="4">
        <v>115700000</v>
      </c>
      <c r="D46" s="4">
        <f t="shared" si="4"/>
        <v>429900000</v>
      </c>
      <c r="E46" s="4">
        <v>75569</v>
      </c>
      <c r="F46" s="4">
        <f t="shared" si="5"/>
        <v>5688.840662176289</v>
      </c>
      <c r="G46" s="10">
        <v>1.0975298262309805</v>
      </c>
      <c r="H46" s="10">
        <v>0.9468961010333332</v>
      </c>
      <c r="I46" s="10">
        <v>0.642976235439408</v>
      </c>
      <c r="J46" s="7">
        <f t="shared" si="6"/>
        <v>5183.313041899095</v>
      </c>
      <c r="K46" s="7">
        <f t="shared" si="7"/>
        <v>6007.882655729752</v>
      </c>
      <c r="L46" s="7">
        <f t="shared" si="8"/>
        <v>8847.66862073612</v>
      </c>
      <c r="M46" s="7">
        <f t="shared" si="9"/>
        <v>8513.540151858868</v>
      </c>
    </row>
    <row r="47" spans="1:13" ht="11.25">
      <c r="A47" s="2" t="s">
        <v>47</v>
      </c>
      <c r="B47" s="4">
        <v>44900000</v>
      </c>
      <c r="C47" s="4">
        <v>104200000</v>
      </c>
      <c r="D47" s="4">
        <f t="shared" si="4"/>
        <v>149100000</v>
      </c>
      <c r="E47" s="4">
        <v>15595</v>
      </c>
      <c r="F47" s="4">
        <f t="shared" si="5"/>
        <v>9560.756652773325</v>
      </c>
      <c r="G47" s="10">
        <v>1.1838284071656417</v>
      </c>
      <c r="H47" s="10">
        <v>1.124746943566986</v>
      </c>
      <c r="I47" s="10">
        <v>0.642976235439408</v>
      </c>
      <c r="J47" s="7">
        <f t="shared" si="6"/>
        <v>8076.133834010608</v>
      </c>
      <c r="K47" s="7">
        <f t="shared" si="7"/>
        <v>8500.362421481806</v>
      </c>
      <c r="L47" s="7">
        <f t="shared" si="8"/>
        <v>14869.53346921062</v>
      </c>
      <c r="M47" s="7">
        <f t="shared" si="9"/>
        <v>11167.4435025838</v>
      </c>
    </row>
    <row r="48" spans="1:13" ht="11.25">
      <c r="A48" s="2" t="s">
        <v>48</v>
      </c>
      <c r="B48" s="4">
        <v>749500000</v>
      </c>
      <c r="C48" s="4">
        <v>550800000</v>
      </c>
      <c r="D48" s="4">
        <f t="shared" si="4"/>
        <v>1300300000</v>
      </c>
      <c r="E48" s="4">
        <v>220795</v>
      </c>
      <c r="F48" s="4">
        <f t="shared" si="5"/>
        <v>5889.173214973165</v>
      </c>
      <c r="G48" s="10">
        <v>1.052958821882425</v>
      </c>
      <c r="H48" s="10">
        <v>0.9720292708439479</v>
      </c>
      <c r="I48" s="10">
        <v>0.642976235439408</v>
      </c>
      <c r="J48" s="7">
        <f t="shared" si="6"/>
        <v>5592.97580549713</v>
      </c>
      <c r="K48" s="7">
        <f t="shared" si="7"/>
        <v>6058.637729972875</v>
      </c>
      <c r="L48" s="7">
        <f t="shared" si="8"/>
        <v>9159.23931612888</v>
      </c>
      <c r="M48" s="7">
        <f t="shared" si="9"/>
        <v>8948.879824882175</v>
      </c>
    </row>
    <row r="49" spans="1:13" ht="11.25">
      <c r="A49" s="2" t="s">
        <v>49</v>
      </c>
      <c r="B49" s="4">
        <v>866600000</v>
      </c>
      <c r="C49" s="4">
        <v>239400000</v>
      </c>
      <c r="D49" s="4">
        <f t="shared" si="4"/>
        <v>1106000000</v>
      </c>
      <c r="E49" s="4">
        <v>174851</v>
      </c>
      <c r="F49" s="4">
        <f t="shared" si="5"/>
        <v>6325.3856140370945</v>
      </c>
      <c r="G49" s="10">
        <v>0.9549560819580442</v>
      </c>
      <c r="H49" s="10">
        <v>0.9865033969609315</v>
      </c>
      <c r="I49" s="10">
        <v>0.642976235439408</v>
      </c>
      <c r="J49" s="7">
        <f t="shared" si="6"/>
        <v>6623.745042879364</v>
      </c>
      <c r="K49" s="7">
        <f t="shared" si="7"/>
        <v>6411.924818022293</v>
      </c>
      <c r="L49" s="7">
        <f t="shared" si="8"/>
        <v>9837.666254825648</v>
      </c>
      <c r="M49" s="7">
        <f t="shared" si="9"/>
        <v>10442.635058280264</v>
      </c>
    </row>
    <row r="50" spans="1:13" ht="11.25">
      <c r="A50" s="2" t="s">
        <v>50</v>
      </c>
      <c r="B50" s="4">
        <v>166000000</v>
      </c>
      <c r="C50" s="4">
        <v>118400000</v>
      </c>
      <c r="D50" s="4">
        <f t="shared" si="4"/>
        <v>284400000</v>
      </c>
      <c r="E50" s="4">
        <v>63777</v>
      </c>
      <c r="F50" s="4">
        <f t="shared" si="5"/>
        <v>4459.287831036267</v>
      </c>
      <c r="G50" s="10">
        <v>1.0217791987271754</v>
      </c>
      <c r="H50" s="10">
        <v>0.9057317347063975</v>
      </c>
      <c r="I50" s="10">
        <v>0.642976235439408</v>
      </c>
      <c r="J50" s="7">
        <f t="shared" si="6"/>
        <v>4364.238219559741</v>
      </c>
      <c r="K50" s="7">
        <f t="shared" si="7"/>
        <v>4923.409062708609</v>
      </c>
      <c r="L50" s="7">
        <f t="shared" si="8"/>
        <v>6935.38514372744</v>
      </c>
      <c r="M50" s="7">
        <f t="shared" si="9"/>
        <v>7494.004370462444</v>
      </c>
    </row>
    <row r="51" spans="1:13" ht="11.25">
      <c r="A51" s="2" t="s">
        <v>51</v>
      </c>
      <c r="B51" s="4">
        <v>940300000</v>
      </c>
      <c r="C51" s="4">
        <v>420900000</v>
      </c>
      <c r="D51" s="4">
        <f t="shared" si="4"/>
        <v>1361200000</v>
      </c>
      <c r="E51" s="4">
        <v>186552</v>
      </c>
      <c r="F51" s="4">
        <f t="shared" si="5"/>
        <v>7296.625069685664</v>
      </c>
      <c r="G51" s="10">
        <v>1.0067072558994639</v>
      </c>
      <c r="H51" s="10">
        <v>1.022767280622038</v>
      </c>
      <c r="I51" s="10">
        <v>0.642976235439408</v>
      </c>
      <c r="J51" s="7">
        <f t="shared" si="6"/>
        <v>7248.0108064447595</v>
      </c>
      <c r="K51" s="7">
        <f t="shared" si="7"/>
        <v>7134.198764403101</v>
      </c>
      <c r="L51" s="7">
        <f t="shared" si="8"/>
        <v>11348.203351091464</v>
      </c>
      <c r="M51" s="7">
        <f t="shared" si="9"/>
        <v>11021.661901205023</v>
      </c>
    </row>
    <row r="52" spans="1:13" ht="11.25">
      <c r="A52" s="2" t="s">
        <v>52</v>
      </c>
      <c r="B52" s="4">
        <v>137800000</v>
      </c>
      <c r="C52" s="4">
        <v>29800000</v>
      </c>
      <c r="D52" s="4">
        <f t="shared" si="4"/>
        <v>167600000</v>
      </c>
      <c r="E52" s="4">
        <v>22005</v>
      </c>
      <c r="F52" s="4">
        <f t="shared" si="5"/>
        <v>7616.450806634855</v>
      </c>
      <c r="G52" s="10">
        <v>1.060467562721117</v>
      </c>
      <c r="H52" s="10">
        <v>0.9583092450989976</v>
      </c>
      <c r="I52" s="10">
        <v>0.642976235439408</v>
      </c>
      <c r="J52" s="7">
        <f t="shared" si="6"/>
        <v>7182.162919808079</v>
      </c>
      <c r="K52" s="7">
        <f t="shared" si="7"/>
        <v>7947.800614036695</v>
      </c>
      <c r="L52" s="7">
        <f t="shared" si="8"/>
        <v>11845.6179044157</v>
      </c>
      <c r="M52" s="7">
        <f t="shared" si="9"/>
        <v>11656.1372584633</v>
      </c>
    </row>
    <row r="53" spans="1:13" s="23" customFormat="1" ht="11.25">
      <c r="A53" s="19" t="s">
        <v>53</v>
      </c>
      <c r="B53" s="26">
        <v>35186411124</v>
      </c>
      <c r="C53" s="26">
        <v>15691896456</v>
      </c>
      <c r="D53" s="26">
        <f>SUM(D3:D52)</f>
        <v>50878307580</v>
      </c>
      <c r="E53" s="20">
        <v>8375853</v>
      </c>
      <c r="F53" s="20">
        <f t="shared" si="5"/>
        <v>6074.403118106299</v>
      </c>
      <c r="G53" s="21">
        <v>1</v>
      </c>
      <c r="H53" s="21">
        <v>1</v>
      </c>
      <c r="I53" s="21">
        <v>0.642976235439408</v>
      </c>
      <c r="J53" s="22">
        <f t="shared" si="6"/>
        <v>6074.403118106299</v>
      </c>
      <c r="K53" s="22">
        <f t="shared" si="7"/>
        <v>6074.403118106299</v>
      </c>
      <c r="L53" s="22">
        <f t="shared" si="8"/>
        <v>9447.321352328163</v>
      </c>
      <c r="M53" s="22">
        <f t="shared" si="9"/>
        <v>9447.321352328163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63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652700000</v>
      </c>
      <c r="C3" s="4">
        <v>385700000</v>
      </c>
      <c r="D3" s="4">
        <f>SUM(B3:C3)</f>
        <v>1038400000</v>
      </c>
      <c r="E3" s="4">
        <v>182374</v>
      </c>
      <c r="F3" s="4">
        <f>D3/E3</f>
        <v>5693.7940715233535</v>
      </c>
      <c r="G3" s="10">
        <v>1.0395052839686996</v>
      </c>
      <c r="H3" s="10">
        <v>0.9067760304436907</v>
      </c>
      <c r="I3" s="10">
        <v>0.6623053727520226</v>
      </c>
      <c r="J3" s="7">
        <f aca="true" t="shared" si="0" ref="J3:J34">F3/G3</f>
        <v>5477.407531576144</v>
      </c>
      <c r="K3" s="7">
        <f aca="true" t="shared" si="1" ref="K3:K34">F3/H3</f>
        <v>6279.16252785966</v>
      </c>
      <c r="L3" s="7">
        <f aca="true" t="shared" si="2" ref="L3:L34">F3/I3</f>
        <v>8596.931726318939</v>
      </c>
      <c r="M3" s="7">
        <f aca="true" t="shared" si="3" ref="M3:M34">(F3/I3)/G3/H3</f>
        <v>9120.460041180135</v>
      </c>
    </row>
    <row r="4" spans="1:13" ht="11.25">
      <c r="A4" s="2" t="s">
        <v>4</v>
      </c>
      <c r="B4" s="4">
        <v>161637600</v>
      </c>
      <c r="C4" s="4">
        <v>32800000</v>
      </c>
      <c r="D4" s="4">
        <f aca="true" t="shared" si="4" ref="D4:D52">SUM(B4:C4)</f>
        <v>194437600</v>
      </c>
      <c r="E4" s="4">
        <v>17962</v>
      </c>
      <c r="F4" s="4">
        <f aca="true" t="shared" si="5" ref="F4:F53">D4/E4</f>
        <v>10824.94154325799</v>
      </c>
      <c r="G4" s="10">
        <v>0.9797226950962244</v>
      </c>
      <c r="H4" s="10">
        <v>1.2563607153161962</v>
      </c>
      <c r="I4" s="10">
        <v>0.6623053727520226</v>
      </c>
      <c r="J4" s="7">
        <f t="shared" si="0"/>
        <v>11048.985184725978</v>
      </c>
      <c r="K4" s="7">
        <f t="shared" si="1"/>
        <v>8616.10953867943</v>
      </c>
      <c r="L4" s="7">
        <f t="shared" si="2"/>
        <v>16344.33599455491</v>
      </c>
      <c r="M4" s="7">
        <f t="shared" si="3"/>
        <v>13278.522840664513</v>
      </c>
    </row>
    <row r="5" spans="1:13" ht="11.25">
      <c r="A5" s="2" t="s">
        <v>5</v>
      </c>
      <c r="B5" s="4">
        <v>672400000</v>
      </c>
      <c r="C5" s="4">
        <v>306600000</v>
      </c>
      <c r="D5" s="4">
        <f t="shared" si="4"/>
        <v>979000000</v>
      </c>
      <c r="E5" s="4">
        <v>158876</v>
      </c>
      <c r="F5" s="4">
        <f t="shared" si="5"/>
        <v>6162.0383191923265</v>
      </c>
      <c r="G5" s="10">
        <v>1.053459234220217</v>
      </c>
      <c r="H5" s="10">
        <v>0.9454590591839312</v>
      </c>
      <c r="I5" s="10">
        <v>0.6623053727520226</v>
      </c>
      <c r="J5" s="7">
        <f t="shared" si="0"/>
        <v>5849.337230171551</v>
      </c>
      <c r="K5" s="7">
        <f t="shared" si="1"/>
        <v>6517.509414433092</v>
      </c>
      <c r="L5" s="7">
        <f t="shared" si="2"/>
        <v>9303.923194202274</v>
      </c>
      <c r="M5" s="7">
        <f t="shared" si="3"/>
        <v>9341.264183407207</v>
      </c>
    </row>
    <row r="6" spans="1:13" ht="11.25">
      <c r="A6" s="2" t="s">
        <v>6</v>
      </c>
      <c r="B6" s="4">
        <v>293600000</v>
      </c>
      <c r="C6" s="4">
        <v>148300000</v>
      </c>
      <c r="D6" s="4">
        <f t="shared" si="4"/>
        <v>441900000</v>
      </c>
      <c r="E6" s="4">
        <v>75473</v>
      </c>
      <c r="F6" s="4">
        <f t="shared" si="5"/>
        <v>5855.073999973501</v>
      </c>
      <c r="G6" s="10">
        <v>0.9795845512214837</v>
      </c>
      <c r="H6" s="10">
        <v>0.8981700638602457</v>
      </c>
      <c r="I6" s="10">
        <v>0.6623053727520226</v>
      </c>
      <c r="J6" s="7">
        <f t="shared" si="0"/>
        <v>5977.0991617544105</v>
      </c>
      <c r="K6" s="7">
        <f t="shared" si="1"/>
        <v>6518.892396400938</v>
      </c>
      <c r="L6" s="7">
        <f t="shared" si="2"/>
        <v>8840.444666248737</v>
      </c>
      <c r="M6" s="7">
        <f t="shared" si="3"/>
        <v>10047.860732822483</v>
      </c>
    </row>
    <row r="7" spans="1:13" ht="11.25">
      <c r="A7" s="2" t="s">
        <v>7</v>
      </c>
      <c r="B7" s="4">
        <v>5065400000</v>
      </c>
      <c r="C7" s="4">
        <v>1288300000</v>
      </c>
      <c r="D7" s="4">
        <f t="shared" si="4"/>
        <v>6353700000</v>
      </c>
      <c r="E7" s="4">
        <v>1247509</v>
      </c>
      <c r="F7" s="4">
        <f t="shared" si="5"/>
        <v>5093.109548708667</v>
      </c>
      <c r="G7" s="10">
        <v>0.9020388741188226</v>
      </c>
      <c r="H7" s="10">
        <v>1.0982505349404532</v>
      </c>
      <c r="I7" s="10">
        <v>0.6623053727520226</v>
      </c>
      <c r="J7" s="7">
        <f t="shared" si="0"/>
        <v>5646.219575274944</v>
      </c>
      <c r="K7" s="7">
        <f t="shared" si="1"/>
        <v>4637.475135839395</v>
      </c>
      <c r="L7" s="7">
        <f t="shared" si="2"/>
        <v>7689.971662989371</v>
      </c>
      <c r="M7" s="7">
        <f t="shared" si="3"/>
        <v>7762.436522662255</v>
      </c>
    </row>
    <row r="8" spans="1:13" ht="11.25">
      <c r="A8" s="2" t="s">
        <v>8</v>
      </c>
      <c r="B8" s="4">
        <v>426400000</v>
      </c>
      <c r="C8" s="4">
        <v>384200000</v>
      </c>
      <c r="D8" s="4">
        <f t="shared" si="4"/>
        <v>810600000</v>
      </c>
      <c r="E8" s="4">
        <v>135947</v>
      </c>
      <c r="F8" s="4">
        <f t="shared" si="5"/>
        <v>5962.617784872045</v>
      </c>
      <c r="G8" s="10">
        <v>1.0494176177572916</v>
      </c>
      <c r="H8" s="10">
        <v>0.9786033303746332</v>
      </c>
      <c r="I8" s="10">
        <v>0.6623053727520226</v>
      </c>
      <c r="J8" s="7">
        <f t="shared" si="0"/>
        <v>5681.835033048849</v>
      </c>
      <c r="K8" s="7">
        <f t="shared" si="1"/>
        <v>6092.9874238108405</v>
      </c>
      <c r="L8" s="7">
        <f t="shared" si="2"/>
        <v>9002.822610506802</v>
      </c>
      <c r="M8" s="7">
        <f t="shared" si="3"/>
        <v>8766.44783087688</v>
      </c>
    </row>
    <row r="9" spans="1:13" ht="11.25">
      <c r="A9" s="2" t="s">
        <v>9</v>
      </c>
      <c r="B9" s="4">
        <v>403100000</v>
      </c>
      <c r="C9" s="4">
        <v>189500000</v>
      </c>
      <c r="D9" s="4">
        <f t="shared" si="4"/>
        <v>592600000</v>
      </c>
      <c r="E9" s="4">
        <v>60914</v>
      </c>
      <c r="F9" s="4">
        <f t="shared" si="5"/>
        <v>9728.469645730045</v>
      </c>
      <c r="G9" s="10">
        <v>1.0008848767874496</v>
      </c>
      <c r="H9" s="10">
        <v>1.2563607153161962</v>
      </c>
      <c r="I9" s="10">
        <v>0.6623053727520226</v>
      </c>
      <c r="J9" s="7">
        <f t="shared" si="0"/>
        <v>9719.868759487717</v>
      </c>
      <c r="K9" s="7">
        <f t="shared" si="1"/>
        <v>7743.373003573754</v>
      </c>
      <c r="L9" s="7">
        <f t="shared" si="2"/>
        <v>14688.79771472507</v>
      </c>
      <c r="M9" s="7">
        <f t="shared" si="3"/>
        <v>11681.208470578651</v>
      </c>
    </row>
    <row r="10" spans="1:13" ht="11.25">
      <c r="A10" s="2" t="s">
        <v>10</v>
      </c>
      <c r="B10" s="4">
        <v>111200000</v>
      </c>
      <c r="C10" s="4">
        <v>139900000</v>
      </c>
      <c r="D10" s="4">
        <f t="shared" si="4"/>
        <v>251100000</v>
      </c>
      <c r="E10" s="4">
        <v>26515</v>
      </c>
      <c r="F10" s="4">
        <f t="shared" si="5"/>
        <v>9470.111257778615</v>
      </c>
      <c r="G10" s="10">
        <v>1.2017742162763498</v>
      </c>
      <c r="H10" s="10">
        <v>1.0159679385409872</v>
      </c>
      <c r="I10" s="10">
        <v>0.6623053727520226</v>
      </c>
      <c r="J10" s="7">
        <f t="shared" si="0"/>
        <v>7880.108534131629</v>
      </c>
      <c r="K10" s="7">
        <f t="shared" si="1"/>
        <v>9321.269794574882</v>
      </c>
      <c r="L10" s="7">
        <f t="shared" si="2"/>
        <v>14298.708190193667</v>
      </c>
      <c r="M10" s="7">
        <f t="shared" si="3"/>
        <v>11710.998304697225</v>
      </c>
    </row>
    <row r="11" spans="1:13" ht="11.25">
      <c r="A11" s="2" t="s">
        <v>11</v>
      </c>
      <c r="B11" s="4">
        <v>1439200000</v>
      </c>
      <c r="C11" s="4">
        <v>508600000</v>
      </c>
      <c r="D11" s="4">
        <f t="shared" si="4"/>
        <v>1947800000</v>
      </c>
      <c r="E11" s="4">
        <v>396520</v>
      </c>
      <c r="F11" s="4">
        <f t="shared" si="5"/>
        <v>4912.236457177444</v>
      </c>
      <c r="G11" s="10">
        <v>0.9883605729941363</v>
      </c>
      <c r="H11" s="10">
        <v>0.9322620802577302</v>
      </c>
      <c r="I11" s="10">
        <v>0.6623053727520226</v>
      </c>
      <c r="J11" s="7">
        <f t="shared" si="0"/>
        <v>4970.085403443736</v>
      </c>
      <c r="K11" s="7">
        <f t="shared" si="1"/>
        <v>5269.15827770172</v>
      </c>
      <c r="L11" s="7">
        <f t="shared" si="2"/>
        <v>7416.875446391195</v>
      </c>
      <c r="M11" s="7">
        <f t="shared" si="3"/>
        <v>8049.474959220271</v>
      </c>
    </row>
    <row r="12" spans="1:13" ht="11.25">
      <c r="A12" s="2" t="s">
        <v>12</v>
      </c>
      <c r="B12" s="4">
        <v>969300000</v>
      </c>
      <c r="C12" s="4">
        <v>330000000</v>
      </c>
      <c r="D12" s="4">
        <f t="shared" si="4"/>
        <v>1299300000</v>
      </c>
      <c r="E12" s="4">
        <v>202591</v>
      </c>
      <c r="F12" s="4">
        <f t="shared" si="5"/>
        <v>6413.414218795504</v>
      </c>
      <c r="G12" s="10">
        <v>1.0147801750925804</v>
      </c>
      <c r="H12" s="10">
        <v>0.9353812673113839</v>
      </c>
      <c r="I12" s="10">
        <v>0.6623053727520226</v>
      </c>
      <c r="J12" s="7">
        <f t="shared" si="0"/>
        <v>6320.003461055391</v>
      </c>
      <c r="K12" s="7">
        <f t="shared" si="1"/>
        <v>6856.470663807413</v>
      </c>
      <c r="L12" s="7">
        <f t="shared" si="2"/>
        <v>9683.470016476502</v>
      </c>
      <c r="M12" s="7">
        <f t="shared" si="3"/>
        <v>10201.648831152452</v>
      </c>
    </row>
    <row r="13" spans="1:13" ht="11.25">
      <c r="A13" s="2" t="s">
        <v>13</v>
      </c>
      <c r="B13" s="4">
        <v>273100000</v>
      </c>
      <c r="C13" s="4">
        <v>32500000</v>
      </c>
      <c r="D13" s="4">
        <f t="shared" si="4"/>
        <v>305600000</v>
      </c>
      <c r="E13" s="4">
        <v>32969</v>
      </c>
      <c r="F13" s="4">
        <f t="shared" si="5"/>
        <v>9269.31359762201</v>
      </c>
      <c r="G13" s="10">
        <v>1.0692640138615745</v>
      </c>
      <c r="H13" s="10">
        <v>1.2563607153161962</v>
      </c>
      <c r="I13" s="10">
        <v>0.6623053727520226</v>
      </c>
      <c r="J13" s="7">
        <f t="shared" si="0"/>
        <v>8668.87268014053</v>
      </c>
      <c r="K13" s="7">
        <f t="shared" si="1"/>
        <v>7377.907860871902</v>
      </c>
      <c r="L13" s="7">
        <f t="shared" si="2"/>
        <v>13995.528315142603</v>
      </c>
      <c r="M13" s="7">
        <f t="shared" si="3"/>
        <v>10418.135418009744</v>
      </c>
    </row>
    <row r="14" spans="1:13" ht="11.25">
      <c r="A14" s="2" t="s">
        <v>14</v>
      </c>
      <c r="B14" s="4">
        <v>196100000</v>
      </c>
      <c r="C14" s="4">
        <v>42800000</v>
      </c>
      <c r="D14" s="4">
        <f t="shared" si="4"/>
        <v>238900000</v>
      </c>
      <c r="E14" s="4">
        <v>39434</v>
      </c>
      <c r="F14" s="4">
        <f t="shared" si="5"/>
        <v>6058.223867728356</v>
      </c>
      <c r="G14" s="10">
        <v>1.0604195858532757</v>
      </c>
      <c r="H14" s="10">
        <v>0.9343981112882285</v>
      </c>
      <c r="I14" s="10">
        <v>0.6623053727520226</v>
      </c>
      <c r="J14" s="7">
        <f t="shared" si="0"/>
        <v>5713.044108718111</v>
      </c>
      <c r="K14" s="7">
        <f t="shared" si="1"/>
        <v>6483.557484267656</v>
      </c>
      <c r="L14" s="7">
        <f t="shared" si="2"/>
        <v>9147.176086697169</v>
      </c>
      <c r="M14" s="7">
        <f t="shared" si="3"/>
        <v>9231.607834726192</v>
      </c>
    </row>
    <row r="15" spans="1:13" ht="11.25">
      <c r="A15" s="2" t="s">
        <v>15</v>
      </c>
      <c r="B15" s="4">
        <v>1678400000</v>
      </c>
      <c r="C15" s="4">
        <v>448800000</v>
      </c>
      <c r="D15" s="4">
        <f t="shared" si="4"/>
        <v>2127200000</v>
      </c>
      <c r="E15" s="4">
        <v>368286</v>
      </c>
      <c r="F15" s="4">
        <f t="shared" si="5"/>
        <v>5775.945868156813</v>
      </c>
      <c r="G15" s="10">
        <v>0.9708833035289822</v>
      </c>
      <c r="H15" s="10">
        <v>1.0458852726225005</v>
      </c>
      <c r="I15" s="10">
        <v>0.6623053727520226</v>
      </c>
      <c r="J15" s="7">
        <f t="shared" si="0"/>
        <v>5949.165926700266</v>
      </c>
      <c r="K15" s="7">
        <f t="shared" si="1"/>
        <v>5522.542499976065</v>
      </c>
      <c r="L15" s="7">
        <f t="shared" si="2"/>
        <v>8720.970878065664</v>
      </c>
      <c r="M15" s="7">
        <f t="shared" si="3"/>
        <v>8588.429522102128</v>
      </c>
    </row>
    <row r="16" spans="1:13" ht="11.25">
      <c r="A16" s="2" t="s">
        <v>16</v>
      </c>
      <c r="B16" s="4">
        <v>754700000</v>
      </c>
      <c r="C16" s="4">
        <v>497600000</v>
      </c>
      <c r="D16" s="4">
        <f t="shared" si="4"/>
        <v>1252300000</v>
      </c>
      <c r="E16" s="4">
        <v>178048</v>
      </c>
      <c r="F16" s="4">
        <f t="shared" si="5"/>
        <v>7033.496585190511</v>
      </c>
      <c r="G16" s="10">
        <v>1.1262074575556476</v>
      </c>
      <c r="H16" s="10">
        <v>1.0034962490144252</v>
      </c>
      <c r="I16" s="10">
        <v>0.6623053727520226</v>
      </c>
      <c r="J16" s="7">
        <f t="shared" si="0"/>
        <v>6245.293918099433</v>
      </c>
      <c r="K16" s="7">
        <f t="shared" si="1"/>
        <v>7008.991405895534</v>
      </c>
      <c r="L16" s="7">
        <f t="shared" si="2"/>
        <v>10619.718447949177</v>
      </c>
      <c r="M16" s="7">
        <f t="shared" si="3"/>
        <v>9396.775485170214</v>
      </c>
    </row>
    <row r="17" spans="1:13" ht="11.25">
      <c r="A17" s="2" t="s">
        <v>17</v>
      </c>
      <c r="B17" s="4">
        <v>519200000</v>
      </c>
      <c r="C17" s="4">
        <v>261100000</v>
      </c>
      <c r="D17" s="4">
        <f t="shared" si="4"/>
        <v>780300000</v>
      </c>
      <c r="E17" s="4">
        <v>94188</v>
      </c>
      <c r="F17" s="4">
        <f t="shared" si="5"/>
        <v>8284.49484010702</v>
      </c>
      <c r="G17" s="10">
        <v>1.0813450291872366</v>
      </c>
      <c r="H17" s="10">
        <v>0.9997367585204273</v>
      </c>
      <c r="I17" s="10">
        <v>0.6623053727520226</v>
      </c>
      <c r="J17" s="7">
        <f t="shared" si="0"/>
        <v>7661.287208518296</v>
      </c>
      <c r="K17" s="7">
        <f t="shared" si="1"/>
        <v>8286.676237020392</v>
      </c>
      <c r="L17" s="7">
        <f t="shared" si="2"/>
        <v>12508.572602518903</v>
      </c>
      <c r="M17" s="7">
        <f t="shared" si="3"/>
        <v>11570.651278718668</v>
      </c>
    </row>
    <row r="18" spans="1:13" ht="11.25">
      <c r="A18" s="2" t="s">
        <v>18</v>
      </c>
      <c r="B18" s="4">
        <v>460300000</v>
      </c>
      <c r="C18" s="4">
        <v>192300000</v>
      </c>
      <c r="D18" s="4">
        <f t="shared" si="4"/>
        <v>652600000</v>
      </c>
      <c r="E18" s="4">
        <v>107521</v>
      </c>
      <c r="F18" s="4">
        <f t="shared" si="5"/>
        <v>6069.5120023065265</v>
      </c>
      <c r="G18" s="10">
        <v>1.0515840431856613</v>
      </c>
      <c r="H18" s="10">
        <v>1.0099518937736214</v>
      </c>
      <c r="I18" s="10">
        <v>0.6623053727520226</v>
      </c>
      <c r="J18" s="7">
        <f t="shared" si="0"/>
        <v>5771.780241091896</v>
      </c>
      <c r="K18" s="7">
        <f t="shared" si="1"/>
        <v>6009.704065832461</v>
      </c>
      <c r="L18" s="7">
        <f t="shared" si="2"/>
        <v>9164.21978744697</v>
      </c>
      <c r="M18" s="7">
        <f t="shared" si="3"/>
        <v>8628.808307692874</v>
      </c>
    </row>
    <row r="19" spans="1:13" ht="11.25">
      <c r="A19" s="2" t="s">
        <v>19</v>
      </c>
      <c r="B19" s="4">
        <v>425700000</v>
      </c>
      <c r="C19" s="4">
        <v>199800000</v>
      </c>
      <c r="D19" s="4">
        <f t="shared" si="4"/>
        <v>625500000</v>
      </c>
      <c r="E19" s="4">
        <v>119818</v>
      </c>
      <c r="F19" s="4">
        <f t="shared" si="5"/>
        <v>5220.417633410673</v>
      </c>
      <c r="G19" s="10">
        <v>1.0174567655974278</v>
      </c>
      <c r="H19" s="10">
        <v>0.904427787449357</v>
      </c>
      <c r="I19" s="10">
        <v>0.6623053727520226</v>
      </c>
      <c r="J19" s="7">
        <f t="shared" si="0"/>
        <v>5130.849594719989</v>
      </c>
      <c r="K19" s="7">
        <f t="shared" si="1"/>
        <v>5772.066831485967</v>
      </c>
      <c r="L19" s="7">
        <f t="shared" si="2"/>
        <v>7882.19127940742</v>
      </c>
      <c r="M19" s="7">
        <f t="shared" si="3"/>
        <v>8565.586570789414</v>
      </c>
    </row>
    <row r="20" spans="1:13" ht="11.25">
      <c r="A20" s="2" t="s">
        <v>20</v>
      </c>
      <c r="B20" s="4">
        <v>444700000</v>
      </c>
      <c r="C20" s="4">
        <v>315600000</v>
      </c>
      <c r="D20" s="4">
        <f t="shared" si="4"/>
        <v>760300000</v>
      </c>
      <c r="E20" s="4">
        <v>134990</v>
      </c>
      <c r="F20" s="4">
        <f t="shared" si="5"/>
        <v>5632.269056967183</v>
      </c>
      <c r="G20" s="10">
        <v>1.0102353612641937</v>
      </c>
      <c r="H20" s="10">
        <v>0.8944426960353861</v>
      </c>
      <c r="I20" s="10">
        <v>0.6623053727520226</v>
      </c>
      <c r="J20" s="7">
        <f t="shared" si="0"/>
        <v>5575.204821497284</v>
      </c>
      <c r="K20" s="7">
        <f t="shared" si="1"/>
        <v>6296.95908070153</v>
      </c>
      <c r="L20" s="7">
        <f t="shared" si="2"/>
        <v>8504.03648933706</v>
      </c>
      <c r="M20" s="7">
        <f t="shared" si="3"/>
        <v>9411.30887397696</v>
      </c>
    </row>
    <row r="21" spans="1:13" ht="11.25">
      <c r="A21" s="2" t="s">
        <v>21</v>
      </c>
      <c r="B21" s="4">
        <v>157300000</v>
      </c>
      <c r="C21" s="4">
        <v>88000000</v>
      </c>
      <c r="D21" s="4">
        <f t="shared" si="4"/>
        <v>245300000</v>
      </c>
      <c r="E21" s="4">
        <v>28212</v>
      </c>
      <c r="F21" s="4">
        <f t="shared" si="5"/>
        <v>8694.881610662129</v>
      </c>
      <c r="G21" s="10">
        <v>1.0449304535659498</v>
      </c>
      <c r="H21" s="10">
        <v>1.095673133377306</v>
      </c>
      <c r="I21" s="10">
        <v>0.6623053727520226</v>
      </c>
      <c r="J21" s="7">
        <f t="shared" si="0"/>
        <v>8321.014648381439</v>
      </c>
      <c r="K21" s="7">
        <f t="shared" si="1"/>
        <v>7935.652838233791</v>
      </c>
      <c r="L21" s="7">
        <f t="shared" si="2"/>
        <v>13128.206365793181</v>
      </c>
      <c r="M21" s="7">
        <f t="shared" si="3"/>
        <v>11466.661596135405</v>
      </c>
    </row>
    <row r="22" spans="1:13" ht="11.25">
      <c r="A22" s="2" t="s">
        <v>22</v>
      </c>
      <c r="B22" s="4">
        <v>653300000</v>
      </c>
      <c r="C22" s="4">
        <v>399800000</v>
      </c>
      <c r="D22" s="4">
        <f t="shared" si="4"/>
        <v>1053100000</v>
      </c>
      <c r="E22" s="4">
        <v>152255</v>
      </c>
      <c r="F22" s="4">
        <f t="shared" si="5"/>
        <v>6916.685823125677</v>
      </c>
      <c r="G22" s="10">
        <v>1.0040858957676757</v>
      </c>
      <c r="H22" s="10">
        <v>1.0164902480824884</v>
      </c>
      <c r="I22" s="10">
        <v>0.6623053727520226</v>
      </c>
      <c r="J22" s="7">
        <f t="shared" si="0"/>
        <v>6888.539966829743</v>
      </c>
      <c r="K22" s="7">
        <f t="shared" si="1"/>
        <v>6804.478288083278</v>
      </c>
      <c r="L22" s="7">
        <f t="shared" si="2"/>
        <v>10443.348503101139</v>
      </c>
      <c r="M22" s="7">
        <f t="shared" si="3"/>
        <v>10232.121485425918</v>
      </c>
    </row>
    <row r="23" spans="1:13" ht="11.25">
      <c r="A23" s="2" t="s">
        <v>23</v>
      </c>
      <c r="B23" s="4">
        <v>630900000</v>
      </c>
      <c r="C23" s="4">
        <v>314500000</v>
      </c>
      <c r="D23" s="4">
        <f t="shared" si="4"/>
        <v>945400000</v>
      </c>
      <c r="E23" s="4">
        <v>120049</v>
      </c>
      <c r="F23" s="4">
        <f t="shared" si="5"/>
        <v>7875.117660288715</v>
      </c>
      <c r="G23" s="10">
        <v>0.9647699911043769</v>
      </c>
      <c r="H23" s="10">
        <v>1.1952421521252468</v>
      </c>
      <c r="I23" s="10">
        <v>0.6623053727520226</v>
      </c>
      <c r="J23" s="7">
        <f t="shared" si="0"/>
        <v>8162.68927609785</v>
      </c>
      <c r="K23" s="7">
        <f t="shared" si="1"/>
        <v>6588.721495712025</v>
      </c>
      <c r="L23" s="7">
        <f t="shared" si="2"/>
        <v>11890.46319761214</v>
      </c>
      <c r="M23" s="7">
        <f t="shared" si="3"/>
        <v>10311.43446249478</v>
      </c>
    </row>
    <row r="24" spans="1:13" ht="11.25">
      <c r="A24" s="2" t="s">
        <v>24</v>
      </c>
      <c r="B24" s="4">
        <v>1531400000</v>
      </c>
      <c r="C24" s="4">
        <v>1190800000</v>
      </c>
      <c r="D24" s="4">
        <f t="shared" si="4"/>
        <v>2722200000</v>
      </c>
      <c r="E24" s="4">
        <v>327690</v>
      </c>
      <c r="F24" s="4">
        <f t="shared" si="5"/>
        <v>8307.24160029296</v>
      </c>
      <c r="G24" s="10">
        <v>1.0497158394778046</v>
      </c>
      <c r="H24" s="10">
        <v>1.0190337564356788</v>
      </c>
      <c r="I24" s="10">
        <v>0.6623053727520226</v>
      </c>
      <c r="J24" s="7">
        <f t="shared" si="0"/>
        <v>7913.800371370514</v>
      </c>
      <c r="K24" s="7">
        <f t="shared" si="1"/>
        <v>8152.0769531223195</v>
      </c>
      <c r="L24" s="7">
        <f t="shared" si="2"/>
        <v>12542.91742459308</v>
      </c>
      <c r="M24" s="7">
        <f t="shared" si="3"/>
        <v>11725.685511782896</v>
      </c>
    </row>
    <row r="25" spans="1:13" ht="11.25">
      <c r="A25" s="2" t="s">
        <v>25</v>
      </c>
      <c r="B25" s="4">
        <v>792200000</v>
      </c>
      <c r="C25" s="4">
        <v>347600000</v>
      </c>
      <c r="D25" s="4">
        <f t="shared" si="4"/>
        <v>1139800000</v>
      </c>
      <c r="E25" s="4">
        <v>170649</v>
      </c>
      <c r="F25" s="4">
        <f t="shared" si="5"/>
        <v>6679.207027289935</v>
      </c>
      <c r="G25" s="10">
        <v>0.9779180367391114</v>
      </c>
      <c r="H25" s="10">
        <v>1.0469190155261887</v>
      </c>
      <c r="I25" s="10">
        <v>0.6623053727520226</v>
      </c>
      <c r="J25" s="7">
        <f t="shared" si="0"/>
        <v>6830.027442342605</v>
      </c>
      <c r="K25" s="7">
        <f t="shared" si="1"/>
        <v>6379.869816322821</v>
      </c>
      <c r="L25" s="7">
        <f t="shared" si="2"/>
        <v>10084.784605530798</v>
      </c>
      <c r="M25" s="7">
        <f t="shared" si="3"/>
        <v>9850.336853446946</v>
      </c>
    </row>
    <row r="26" spans="1:13" ht="11.25">
      <c r="A26" s="2" t="s">
        <v>26</v>
      </c>
      <c r="B26" s="4">
        <v>319100000</v>
      </c>
      <c r="C26" s="4">
        <v>202200000</v>
      </c>
      <c r="D26" s="4">
        <f t="shared" si="4"/>
        <v>521300000</v>
      </c>
      <c r="E26" s="4">
        <v>101068</v>
      </c>
      <c r="F26" s="4">
        <f t="shared" si="5"/>
        <v>5157.913483990977</v>
      </c>
      <c r="G26" s="10">
        <v>1.0315083229168547</v>
      </c>
      <c r="H26" s="10">
        <v>0.8914828576554107</v>
      </c>
      <c r="I26" s="10">
        <v>0.6623053727520226</v>
      </c>
      <c r="J26" s="7">
        <f t="shared" si="0"/>
        <v>5000.360510330786</v>
      </c>
      <c r="K26" s="7">
        <f t="shared" si="1"/>
        <v>5785.768553706381</v>
      </c>
      <c r="L26" s="7">
        <f t="shared" si="2"/>
        <v>7787.817668696732</v>
      </c>
      <c r="M26" s="7">
        <f t="shared" si="3"/>
        <v>8468.959228127014</v>
      </c>
    </row>
    <row r="27" spans="1:13" ht="11.25">
      <c r="A27" s="2" t="s">
        <v>27</v>
      </c>
      <c r="B27" s="4">
        <v>587700000</v>
      </c>
      <c r="C27" s="4">
        <v>379100000</v>
      </c>
      <c r="D27" s="4">
        <f t="shared" si="4"/>
        <v>966800000</v>
      </c>
      <c r="E27" s="4">
        <v>149800</v>
      </c>
      <c r="F27" s="4">
        <f t="shared" si="5"/>
        <v>6453.938584779707</v>
      </c>
      <c r="G27" s="10">
        <v>0.9577097629683358</v>
      </c>
      <c r="H27" s="10">
        <v>1.0093341014951143</v>
      </c>
      <c r="I27" s="10">
        <v>0.6623053727520226</v>
      </c>
      <c r="J27" s="7">
        <f t="shared" si="0"/>
        <v>6738.929511145737</v>
      </c>
      <c r="K27" s="7">
        <f t="shared" si="1"/>
        <v>6394.253969245235</v>
      </c>
      <c r="L27" s="7">
        <f t="shared" si="2"/>
        <v>9744.656846074176</v>
      </c>
      <c r="M27" s="7">
        <f t="shared" si="3"/>
        <v>10080.86244865786</v>
      </c>
    </row>
    <row r="28" spans="1:13" ht="11.25">
      <c r="A28" s="2" t="s">
        <v>28</v>
      </c>
      <c r="B28" s="4">
        <v>106200000</v>
      </c>
      <c r="C28" s="4">
        <v>56800000</v>
      </c>
      <c r="D28" s="4">
        <f t="shared" si="4"/>
        <v>163000000</v>
      </c>
      <c r="E28" s="4">
        <v>29700</v>
      </c>
      <c r="F28" s="4">
        <f t="shared" si="5"/>
        <v>5488.215488215488</v>
      </c>
      <c r="G28" s="10">
        <v>1.022159668853181</v>
      </c>
      <c r="H28" s="10">
        <v>0.9310091696941335</v>
      </c>
      <c r="I28" s="10">
        <v>0.6623053727520226</v>
      </c>
      <c r="J28" s="7">
        <f t="shared" si="0"/>
        <v>5369.2350182168975</v>
      </c>
      <c r="K28" s="7">
        <f t="shared" si="1"/>
        <v>5894.91024027029</v>
      </c>
      <c r="L28" s="7">
        <f t="shared" si="2"/>
        <v>8286.533242831416</v>
      </c>
      <c r="M28" s="7">
        <f t="shared" si="3"/>
        <v>8707.634219533998</v>
      </c>
    </row>
    <row r="29" spans="1:13" ht="11.25">
      <c r="A29" s="2" t="s">
        <v>29</v>
      </c>
      <c r="B29" s="4">
        <v>287300000</v>
      </c>
      <c r="C29" s="4">
        <v>105200000</v>
      </c>
      <c r="D29" s="4">
        <f t="shared" si="4"/>
        <v>392500000</v>
      </c>
      <c r="E29" s="4">
        <v>68401</v>
      </c>
      <c r="F29" s="4">
        <f t="shared" si="5"/>
        <v>5738.220201459043</v>
      </c>
      <c r="G29" s="10">
        <v>1.0400906913827883</v>
      </c>
      <c r="H29" s="10">
        <v>1.0162734832994054</v>
      </c>
      <c r="I29" s="10">
        <v>0.6623053727520226</v>
      </c>
      <c r="J29" s="7">
        <f t="shared" si="0"/>
        <v>5517.03832079311</v>
      </c>
      <c r="K29" s="7">
        <f t="shared" si="1"/>
        <v>5646.3346685279</v>
      </c>
      <c r="L29" s="7">
        <f t="shared" si="2"/>
        <v>8664.009741632462</v>
      </c>
      <c r="M29" s="7">
        <f t="shared" si="3"/>
        <v>8196.663916717995</v>
      </c>
    </row>
    <row r="30" spans="1:13" ht="11.25">
      <c r="A30" s="2" t="s">
        <v>30</v>
      </c>
      <c r="B30" s="4">
        <v>171100000</v>
      </c>
      <c r="C30" s="4">
        <v>38900000</v>
      </c>
      <c r="D30" s="4">
        <f t="shared" si="4"/>
        <v>210000000</v>
      </c>
      <c r="E30" s="4">
        <v>34672</v>
      </c>
      <c r="F30" s="4">
        <f t="shared" si="5"/>
        <v>6056.760498384864</v>
      </c>
      <c r="G30" s="10">
        <v>1.0338926765944858</v>
      </c>
      <c r="H30" s="10">
        <v>1.0002632414795727</v>
      </c>
      <c r="I30" s="10">
        <v>0.6623053727520226</v>
      </c>
      <c r="J30" s="7">
        <f t="shared" si="0"/>
        <v>5858.2100787628</v>
      </c>
      <c r="K30" s="7">
        <f t="shared" si="1"/>
        <v>6055.166527389135</v>
      </c>
      <c r="L30" s="7">
        <f t="shared" si="2"/>
        <v>9144.96657820804</v>
      </c>
      <c r="M30" s="7">
        <f t="shared" si="3"/>
        <v>8842.851955711047</v>
      </c>
    </row>
    <row r="31" spans="1:13" ht="11.25">
      <c r="A31" s="2" t="s">
        <v>31</v>
      </c>
      <c r="B31" s="4">
        <v>76000000</v>
      </c>
      <c r="C31" s="4">
        <v>130600000</v>
      </c>
      <c r="D31" s="4">
        <f t="shared" si="4"/>
        <v>206600000</v>
      </c>
      <c r="E31" s="4">
        <v>28719</v>
      </c>
      <c r="F31" s="4">
        <f t="shared" si="5"/>
        <v>7193.843796789582</v>
      </c>
      <c r="G31" s="10">
        <v>1.1242370005386937</v>
      </c>
      <c r="H31" s="10">
        <v>1.17691781345544</v>
      </c>
      <c r="I31" s="10">
        <v>0.6623053727520226</v>
      </c>
      <c r="J31" s="7">
        <f t="shared" si="0"/>
        <v>6398.867670555721</v>
      </c>
      <c r="K31" s="7">
        <f t="shared" si="1"/>
        <v>6112.443634163713</v>
      </c>
      <c r="L31" s="7">
        <f t="shared" si="2"/>
        <v>10861.82309966413</v>
      </c>
      <c r="M31" s="7">
        <f t="shared" si="3"/>
        <v>8209.159891794725</v>
      </c>
    </row>
    <row r="32" spans="1:13" ht="11.25">
      <c r="A32" s="2" t="s">
        <v>32</v>
      </c>
      <c r="B32" s="4">
        <v>1153126538</v>
      </c>
      <c r="C32" s="4">
        <v>440400000</v>
      </c>
      <c r="D32" s="4">
        <f t="shared" si="4"/>
        <v>1593526538</v>
      </c>
      <c r="E32" s="4">
        <v>167375</v>
      </c>
      <c r="F32" s="4">
        <f t="shared" si="5"/>
        <v>9520.696268857357</v>
      </c>
      <c r="G32" s="10">
        <v>0.9285597630647893</v>
      </c>
      <c r="H32" s="10">
        <v>1.203226405946943</v>
      </c>
      <c r="I32" s="10">
        <v>0.6623053727520226</v>
      </c>
      <c r="J32" s="7">
        <f t="shared" si="0"/>
        <v>10253.18632958368</v>
      </c>
      <c r="K32" s="7">
        <f t="shared" si="1"/>
        <v>7912.63906925691</v>
      </c>
      <c r="L32" s="7">
        <f t="shared" si="2"/>
        <v>14375.085361752082</v>
      </c>
      <c r="M32" s="7">
        <f t="shared" si="3"/>
        <v>12866.286484842685</v>
      </c>
    </row>
    <row r="33" spans="1:13" ht="11.25">
      <c r="A33" s="2" t="s">
        <v>33</v>
      </c>
      <c r="B33" s="4">
        <v>376000000</v>
      </c>
      <c r="C33" s="4">
        <v>43234593</v>
      </c>
      <c r="D33" s="4">
        <f t="shared" si="4"/>
        <v>419234593</v>
      </c>
      <c r="E33" s="4">
        <v>71081</v>
      </c>
      <c r="F33" s="4">
        <f t="shared" si="5"/>
        <v>5897.983891616606</v>
      </c>
      <c r="G33" s="10">
        <v>1.0924957954886854</v>
      </c>
      <c r="H33" s="10">
        <v>0.9382519463144202</v>
      </c>
      <c r="I33" s="10">
        <v>0.6623053727520226</v>
      </c>
      <c r="J33" s="7">
        <f t="shared" si="0"/>
        <v>5398.633034535729</v>
      </c>
      <c r="K33" s="7">
        <f t="shared" si="1"/>
        <v>6286.140854580351</v>
      </c>
      <c r="L33" s="7">
        <f t="shared" si="2"/>
        <v>8905.233347434889</v>
      </c>
      <c r="M33" s="7">
        <f t="shared" si="3"/>
        <v>8687.72480675388</v>
      </c>
    </row>
    <row r="34" spans="1:13" ht="11.25">
      <c r="A34" s="2" t="s">
        <v>34</v>
      </c>
      <c r="B34" s="4">
        <v>2399300000</v>
      </c>
      <c r="C34" s="4">
        <v>885500000</v>
      </c>
      <c r="D34" s="4">
        <f t="shared" si="4"/>
        <v>3284800000</v>
      </c>
      <c r="E34" s="4">
        <v>442730</v>
      </c>
      <c r="F34" s="4">
        <f t="shared" si="5"/>
        <v>7419.420414247961</v>
      </c>
      <c r="G34" s="10">
        <v>0.9261895362722975</v>
      </c>
      <c r="H34" s="10">
        <v>1.1366602680586153</v>
      </c>
      <c r="I34" s="10">
        <v>0.6623053727520226</v>
      </c>
      <c r="J34" s="7">
        <f t="shared" si="0"/>
        <v>8010.693409590269</v>
      </c>
      <c r="K34" s="7">
        <f t="shared" si="1"/>
        <v>6527.386082492466</v>
      </c>
      <c r="L34" s="7">
        <f t="shared" si="2"/>
        <v>11202.416165550128</v>
      </c>
      <c r="M34" s="7">
        <f t="shared" si="3"/>
        <v>10640.968383357751</v>
      </c>
    </row>
    <row r="35" spans="1:13" ht="11.25">
      <c r="A35" s="2" t="s">
        <v>35</v>
      </c>
      <c r="B35" s="4">
        <v>1300600000</v>
      </c>
      <c r="C35" s="4">
        <v>319300000</v>
      </c>
      <c r="D35" s="4">
        <f t="shared" si="4"/>
        <v>1619900000</v>
      </c>
      <c r="E35" s="4">
        <v>239428</v>
      </c>
      <c r="F35" s="4">
        <f t="shared" si="5"/>
        <v>6765.708271380123</v>
      </c>
      <c r="G35" s="10">
        <v>0.9663609352541963</v>
      </c>
      <c r="H35" s="10">
        <v>0.9269384434176573</v>
      </c>
      <c r="I35" s="10">
        <v>0.6623053727520226</v>
      </c>
      <c r="J35" s="7">
        <f aca="true" t="shared" si="6" ref="J35:J53">F35/G35</f>
        <v>7001.222860483736</v>
      </c>
      <c r="K35" s="7">
        <f aca="true" t="shared" si="7" ref="K35:K53">F35/H35</f>
        <v>7298.983356904153</v>
      </c>
      <c r="L35" s="7">
        <f aca="true" t="shared" si="8" ref="L35:L53">F35/I35</f>
        <v>10215.390890258275</v>
      </c>
      <c r="M35" s="7">
        <f aca="true" t="shared" si="9" ref="M35:M53">(F35/I35)/G35/H35</f>
        <v>11404.1974969177</v>
      </c>
    </row>
    <row r="36" spans="1:13" ht="11.25">
      <c r="A36" s="2" t="s">
        <v>36</v>
      </c>
      <c r="B36" s="4">
        <v>118800000</v>
      </c>
      <c r="C36" s="4">
        <v>62100000</v>
      </c>
      <c r="D36" s="4">
        <f t="shared" si="4"/>
        <v>180900000</v>
      </c>
      <c r="E36" s="4">
        <v>30562</v>
      </c>
      <c r="F36" s="4">
        <f t="shared" si="5"/>
        <v>5919.115241149139</v>
      </c>
      <c r="G36" s="10">
        <v>0.991896056449334</v>
      </c>
      <c r="H36" s="10">
        <v>1.0180506004125234</v>
      </c>
      <c r="I36" s="10">
        <v>0.6623053727520226</v>
      </c>
      <c r="J36" s="7">
        <f t="shared" si="6"/>
        <v>5967.4753243174</v>
      </c>
      <c r="K36" s="7">
        <f t="shared" si="7"/>
        <v>5814.1660529944775</v>
      </c>
      <c r="L36" s="7">
        <f t="shared" si="8"/>
        <v>8937.139097262538</v>
      </c>
      <c r="M36" s="7">
        <f t="shared" si="9"/>
        <v>8850.40183318306</v>
      </c>
    </row>
    <row r="37" spans="1:13" ht="11.25">
      <c r="A37" s="2" t="s">
        <v>37</v>
      </c>
      <c r="B37" s="4">
        <v>1251400000</v>
      </c>
      <c r="C37" s="4">
        <v>1008400000</v>
      </c>
      <c r="D37" s="4">
        <f t="shared" si="4"/>
        <v>2259800000</v>
      </c>
      <c r="E37" s="4">
        <v>337189</v>
      </c>
      <c r="F37" s="4">
        <f t="shared" si="5"/>
        <v>6701.879361426381</v>
      </c>
      <c r="G37" s="10">
        <v>1.0985033951614107</v>
      </c>
      <c r="H37" s="10">
        <v>1.010970207678747</v>
      </c>
      <c r="I37" s="10">
        <v>0.6623053727520226</v>
      </c>
      <c r="J37" s="7">
        <f t="shared" si="6"/>
        <v>6100.918204664837</v>
      </c>
      <c r="K37" s="7">
        <f t="shared" si="7"/>
        <v>6629.156141815821</v>
      </c>
      <c r="L37" s="7">
        <f t="shared" si="8"/>
        <v>10119.017053385234</v>
      </c>
      <c r="M37" s="7">
        <f t="shared" si="9"/>
        <v>9111.682259980662</v>
      </c>
    </row>
    <row r="38" spans="1:13" ht="11.25">
      <c r="A38" s="2" t="s">
        <v>38</v>
      </c>
      <c r="B38" s="4">
        <v>493800000</v>
      </c>
      <c r="C38" s="4">
        <v>153300000</v>
      </c>
      <c r="D38" s="4">
        <f t="shared" si="4"/>
        <v>647100000</v>
      </c>
      <c r="E38" s="4">
        <v>115463</v>
      </c>
      <c r="F38" s="4">
        <f t="shared" si="5"/>
        <v>5604.392749192382</v>
      </c>
      <c r="G38" s="10">
        <v>1.00321757637474</v>
      </c>
      <c r="H38" s="10">
        <v>0.8993560732743378</v>
      </c>
      <c r="I38" s="10">
        <v>0.6623053727520226</v>
      </c>
      <c r="J38" s="7">
        <f t="shared" si="6"/>
        <v>5586.418022543625</v>
      </c>
      <c r="K38" s="7">
        <f t="shared" si="7"/>
        <v>6231.561575815177</v>
      </c>
      <c r="L38" s="7">
        <f t="shared" si="8"/>
        <v>8461.946678621847</v>
      </c>
      <c r="M38" s="7">
        <f t="shared" si="9"/>
        <v>9378.718055515537</v>
      </c>
    </row>
    <row r="39" spans="1:13" ht="11.25">
      <c r="A39" s="2" t="s">
        <v>39</v>
      </c>
      <c r="B39" s="4">
        <v>432900000</v>
      </c>
      <c r="C39" s="4">
        <v>221300000</v>
      </c>
      <c r="D39" s="4">
        <f t="shared" si="4"/>
        <v>654200000</v>
      </c>
      <c r="E39" s="4">
        <v>97471</v>
      </c>
      <c r="F39" s="4">
        <f t="shared" si="5"/>
        <v>6711.739902124735</v>
      </c>
      <c r="G39" s="10">
        <v>1.0039675106717512</v>
      </c>
      <c r="H39" s="10">
        <v>0.9536431311837326</v>
      </c>
      <c r="I39" s="10">
        <v>0.6623053727520226</v>
      </c>
      <c r="J39" s="7">
        <f t="shared" si="6"/>
        <v>6685.216235367949</v>
      </c>
      <c r="K39" s="7">
        <f t="shared" si="7"/>
        <v>7037.999522728828</v>
      </c>
      <c r="L39" s="7">
        <f t="shared" si="8"/>
        <v>10133.905262214616</v>
      </c>
      <c r="M39" s="7">
        <f t="shared" si="9"/>
        <v>10584.52312370642</v>
      </c>
    </row>
    <row r="40" spans="1:13" ht="11.25">
      <c r="A40" s="2" t="s">
        <v>40</v>
      </c>
      <c r="B40" s="4">
        <v>1314700000</v>
      </c>
      <c r="C40" s="4">
        <v>1171000000</v>
      </c>
      <c r="D40" s="4">
        <f t="shared" si="4"/>
        <v>2485700000</v>
      </c>
      <c r="E40" s="4">
        <v>291148</v>
      </c>
      <c r="F40" s="4">
        <f t="shared" si="5"/>
        <v>8537.582260568508</v>
      </c>
      <c r="G40" s="10">
        <v>1.0298696213613505</v>
      </c>
      <c r="H40" s="10">
        <v>1.037094410990708</v>
      </c>
      <c r="I40" s="10">
        <v>0.6623053727520226</v>
      </c>
      <c r="J40" s="7">
        <f t="shared" si="6"/>
        <v>8289.964169719815</v>
      </c>
      <c r="K40" s="7">
        <f t="shared" si="7"/>
        <v>8232.213162167935</v>
      </c>
      <c r="L40" s="7">
        <f t="shared" si="8"/>
        <v>12890.703611678402</v>
      </c>
      <c r="M40" s="7">
        <f t="shared" si="9"/>
        <v>12069.133231993628</v>
      </c>
    </row>
    <row r="41" spans="1:13" ht="11.25">
      <c r="A41" s="2" t="s">
        <v>41</v>
      </c>
      <c r="B41" s="4">
        <v>109000000</v>
      </c>
      <c r="C41" s="4">
        <v>101700000</v>
      </c>
      <c r="D41" s="4">
        <f t="shared" si="4"/>
        <v>210700000</v>
      </c>
      <c r="E41" s="4">
        <v>26735</v>
      </c>
      <c r="F41" s="4">
        <f t="shared" si="5"/>
        <v>7881.054797082476</v>
      </c>
      <c r="G41" s="10">
        <v>1.076936053444707</v>
      </c>
      <c r="H41" s="10">
        <v>1.1828742921709785</v>
      </c>
      <c r="I41" s="10">
        <v>0.6623053727520226</v>
      </c>
      <c r="J41" s="7">
        <f t="shared" si="6"/>
        <v>7318.034131993253</v>
      </c>
      <c r="K41" s="7">
        <f t="shared" si="7"/>
        <v>6662.630889219891</v>
      </c>
      <c r="L41" s="7">
        <f t="shared" si="8"/>
        <v>11899.427547046738</v>
      </c>
      <c r="M41" s="7">
        <f t="shared" si="9"/>
        <v>9341.090062827097</v>
      </c>
    </row>
    <row r="42" spans="1:13" ht="11.25">
      <c r="A42" s="2" t="s">
        <v>42</v>
      </c>
      <c r="B42" s="4">
        <v>462600000</v>
      </c>
      <c r="C42" s="4">
        <v>302800000</v>
      </c>
      <c r="D42" s="4">
        <f t="shared" si="4"/>
        <v>765400000</v>
      </c>
      <c r="E42" s="4">
        <v>126891</v>
      </c>
      <c r="F42" s="4">
        <f t="shared" si="5"/>
        <v>6031.948680363462</v>
      </c>
      <c r="G42" s="10">
        <v>1.0254853505508301</v>
      </c>
      <c r="H42" s="10">
        <v>0.9200227109800152</v>
      </c>
      <c r="I42" s="10">
        <v>0.6623053727520226</v>
      </c>
      <c r="J42" s="7">
        <f t="shared" si="6"/>
        <v>5882.042758702945</v>
      </c>
      <c r="K42" s="7">
        <f t="shared" si="7"/>
        <v>6556.304108991162</v>
      </c>
      <c r="L42" s="7">
        <f t="shared" si="8"/>
        <v>9107.503771710934</v>
      </c>
      <c r="M42" s="7">
        <f t="shared" si="9"/>
        <v>9653.20103847561</v>
      </c>
    </row>
    <row r="43" spans="1:13" ht="11.25">
      <c r="A43" s="2" t="s">
        <v>43</v>
      </c>
      <c r="B43" s="4">
        <v>77800000</v>
      </c>
      <c r="C43" s="4">
        <v>52600000</v>
      </c>
      <c r="D43" s="4">
        <f t="shared" si="4"/>
        <v>130400000</v>
      </c>
      <c r="E43" s="4">
        <v>22917</v>
      </c>
      <c r="F43" s="4">
        <f t="shared" si="5"/>
        <v>5690.099053104682</v>
      </c>
      <c r="G43" s="10">
        <v>0.9965748473199155</v>
      </c>
      <c r="H43" s="10">
        <v>1.0145359504203044</v>
      </c>
      <c r="I43" s="10">
        <v>0.6623053727520226</v>
      </c>
      <c r="J43" s="7">
        <f t="shared" si="6"/>
        <v>5709.655494925485</v>
      </c>
      <c r="K43" s="7">
        <f t="shared" si="7"/>
        <v>5608.57311241398</v>
      </c>
      <c r="L43" s="7">
        <f t="shared" si="8"/>
        <v>8591.352701037416</v>
      </c>
      <c r="M43" s="7">
        <f t="shared" si="9"/>
        <v>8497.363281733458</v>
      </c>
    </row>
    <row r="44" spans="1:13" ht="11.25">
      <c r="A44" s="2" t="s">
        <v>44</v>
      </c>
      <c r="B44" s="4">
        <v>663100000</v>
      </c>
      <c r="C44" s="4">
        <v>281000000</v>
      </c>
      <c r="D44" s="4">
        <f t="shared" si="4"/>
        <v>944100000</v>
      </c>
      <c r="E44" s="4">
        <v>155699</v>
      </c>
      <c r="F44" s="4">
        <f t="shared" si="5"/>
        <v>6063.62275929839</v>
      </c>
      <c r="G44" s="10">
        <v>1.046861717722717</v>
      </c>
      <c r="H44" s="10">
        <v>0.9176006111401038</v>
      </c>
      <c r="I44" s="10">
        <v>0.6623053727520226</v>
      </c>
      <c r="J44" s="7">
        <f t="shared" si="6"/>
        <v>5792.190751314172</v>
      </c>
      <c r="K44" s="7">
        <f t="shared" si="7"/>
        <v>6608.128510032744</v>
      </c>
      <c r="L44" s="7">
        <f t="shared" si="8"/>
        <v>9155.327751763089</v>
      </c>
      <c r="M44" s="7">
        <f t="shared" si="9"/>
        <v>9530.833519442114</v>
      </c>
    </row>
    <row r="45" spans="1:13" ht="11.25">
      <c r="A45" s="2" t="s">
        <v>45</v>
      </c>
      <c r="B45" s="4">
        <v>2670700000</v>
      </c>
      <c r="C45" s="4">
        <v>918900000</v>
      </c>
      <c r="D45" s="4">
        <f t="shared" si="4"/>
        <v>3589600000</v>
      </c>
      <c r="E45" s="4">
        <v>624173</v>
      </c>
      <c r="F45" s="4">
        <f t="shared" si="5"/>
        <v>5750.969683084658</v>
      </c>
      <c r="G45" s="10">
        <v>1.0100444073833847</v>
      </c>
      <c r="H45" s="10">
        <v>0.897055002546101</v>
      </c>
      <c r="I45" s="10">
        <v>0.6623053727520226</v>
      </c>
      <c r="J45" s="7">
        <f t="shared" si="6"/>
        <v>5693.779046787742</v>
      </c>
      <c r="K45" s="7">
        <f t="shared" si="7"/>
        <v>6410.944330906963</v>
      </c>
      <c r="L45" s="7">
        <f t="shared" si="8"/>
        <v>8683.259897452032</v>
      </c>
      <c r="M45" s="7">
        <f t="shared" si="9"/>
        <v>9583.48040689561</v>
      </c>
    </row>
    <row r="46" spans="1:13" ht="11.25">
      <c r="A46" s="2" t="s">
        <v>46</v>
      </c>
      <c r="B46" s="4">
        <v>328700000</v>
      </c>
      <c r="C46" s="4">
        <v>125700000</v>
      </c>
      <c r="D46" s="4">
        <f t="shared" si="4"/>
        <v>454400000</v>
      </c>
      <c r="E46" s="4">
        <v>77828</v>
      </c>
      <c r="F46" s="4">
        <f t="shared" si="5"/>
        <v>5838.5157012900245</v>
      </c>
      <c r="G46" s="10">
        <v>1.0847502651639616</v>
      </c>
      <c r="H46" s="10">
        <v>0.9480730097682635</v>
      </c>
      <c r="I46" s="10">
        <v>0.6623053727520226</v>
      </c>
      <c r="J46" s="7">
        <f t="shared" si="6"/>
        <v>5382.359321578524</v>
      </c>
      <c r="K46" s="7">
        <f t="shared" si="7"/>
        <v>6158.297558451883</v>
      </c>
      <c r="L46" s="7">
        <f t="shared" si="8"/>
        <v>8815.443663139444</v>
      </c>
      <c r="M46" s="7">
        <f t="shared" si="9"/>
        <v>8571.811782144634</v>
      </c>
    </row>
    <row r="47" spans="1:13" ht="11.25">
      <c r="A47" s="2" t="s">
        <v>47</v>
      </c>
      <c r="B47" s="4">
        <v>43800000</v>
      </c>
      <c r="C47" s="4">
        <v>108500000</v>
      </c>
      <c r="D47" s="4">
        <f t="shared" si="4"/>
        <v>152300000</v>
      </c>
      <c r="E47" s="4">
        <v>15344</v>
      </c>
      <c r="F47" s="4">
        <f t="shared" si="5"/>
        <v>9925.70385818561</v>
      </c>
      <c r="G47" s="10">
        <v>1.1816250467514764</v>
      </c>
      <c r="H47" s="10">
        <v>1.1192419404191516</v>
      </c>
      <c r="I47" s="10">
        <v>0.6623053727520226</v>
      </c>
      <c r="J47" s="7">
        <f t="shared" si="6"/>
        <v>8400.045247410213</v>
      </c>
      <c r="K47" s="7">
        <f t="shared" si="7"/>
        <v>8868.237956190664</v>
      </c>
      <c r="L47" s="7">
        <f t="shared" si="8"/>
        <v>14986.597220164704</v>
      </c>
      <c r="M47" s="7">
        <f t="shared" si="9"/>
        <v>11331.812281161807</v>
      </c>
    </row>
    <row r="48" spans="1:13" ht="11.25">
      <c r="A48" s="2" t="s">
        <v>48</v>
      </c>
      <c r="B48" s="4">
        <v>768400000</v>
      </c>
      <c r="C48" s="4">
        <v>603700000</v>
      </c>
      <c r="D48" s="4">
        <f t="shared" si="4"/>
        <v>1372100000</v>
      </c>
      <c r="E48" s="4">
        <v>218808</v>
      </c>
      <c r="F48" s="4">
        <f t="shared" si="5"/>
        <v>6270.794486490439</v>
      </c>
      <c r="G48" s="10">
        <v>1.0529286418200698</v>
      </c>
      <c r="H48" s="10">
        <v>0.9695924158125231</v>
      </c>
      <c r="I48" s="10">
        <v>0.6623053727520226</v>
      </c>
      <c r="J48" s="7">
        <f t="shared" si="6"/>
        <v>5955.574041229307</v>
      </c>
      <c r="K48" s="7">
        <f t="shared" si="7"/>
        <v>6467.454142816787</v>
      </c>
      <c r="L48" s="7">
        <f t="shared" si="8"/>
        <v>9468.131687402636</v>
      </c>
      <c r="M48" s="7">
        <f t="shared" si="9"/>
        <v>9274.193231721418</v>
      </c>
    </row>
    <row r="49" spans="1:13" ht="11.25">
      <c r="A49" s="2" t="s">
        <v>49</v>
      </c>
      <c r="B49" s="4">
        <v>850600000</v>
      </c>
      <c r="C49" s="4">
        <v>258900000</v>
      </c>
      <c r="D49" s="4">
        <f t="shared" si="4"/>
        <v>1109500000</v>
      </c>
      <c r="E49" s="4">
        <v>183858</v>
      </c>
      <c r="F49" s="4">
        <f t="shared" si="5"/>
        <v>6034.548401483754</v>
      </c>
      <c r="G49" s="10">
        <v>0.9447786939085345</v>
      </c>
      <c r="H49" s="10">
        <v>0.9855960813378865</v>
      </c>
      <c r="I49" s="10">
        <v>0.6623053727520226</v>
      </c>
      <c r="J49" s="7">
        <f t="shared" si="6"/>
        <v>6387.261313566379</v>
      </c>
      <c r="K49" s="7">
        <f t="shared" si="7"/>
        <v>6122.739848247188</v>
      </c>
      <c r="L49" s="7">
        <f t="shared" si="8"/>
        <v>9111.429032213486</v>
      </c>
      <c r="M49" s="7">
        <f t="shared" si="9"/>
        <v>9784.923575840732</v>
      </c>
    </row>
    <row r="50" spans="1:13" ht="11.25">
      <c r="A50" s="2" t="s">
        <v>50</v>
      </c>
      <c r="B50" s="4">
        <v>178100000</v>
      </c>
      <c r="C50" s="4">
        <v>132200000</v>
      </c>
      <c r="D50" s="4">
        <f t="shared" si="4"/>
        <v>310300000</v>
      </c>
      <c r="E50" s="4">
        <v>62316</v>
      </c>
      <c r="F50" s="4">
        <f t="shared" si="5"/>
        <v>4979.459528852943</v>
      </c>
      <c r="G50" s="10">
        <v>1.0243594035185872</v>
      </c>
      <c r="H50" s="10">
        <v>0.9039144570791503</v>
      </c>
      <c r="I50" s="10">
        <v>0.6623053727520226</v>
      </c>
      <c r="J50" s="7">
        <f t="shared" si="6"/>
        <v>4861.047315765271</v>
      </c>
      <c r="K50" s="7">
        <f t="shared" si="7"/>
        <v>5508.772970556573</v>
      </c>
      <c r="L50" s="7">
        <f t="shared" si="8"/>
        <v>7518.3740517794795</v>
      </c>
      <c r="M50" s="7">
        <f t="shared" si="9"/>
        <v>8119.779537251881</v>
      </c>
    </row>
    <row r="51" spans="1:13" ht="11.25">
      <c r="A51" s="2" t="s">
        <v>51</v>
      </c>
      <c r="B51" s="4">
        <v>976700000</v>
      </c>
      <c r="C51" s="4">
        <v>387000000</v>
      </c>
      <c r="D51" s="4">
        <f t="shared" si="4"/>
        <v>1363700000</v>
      </c>
      <c r="E51" s="4">
        <v>185588</v>
      </c>
      <c r="F51" s="4">
        <f t="shared" si="5"/>
        <v>7347.996637713645</v>
      </c>
      <c r="G51" s="10">
        <v>0.9992185743638508</v>
      </c>
      <c r="H51" s="10">
        <v>1.0243400672691692</v>
      </c>
      <c r="I51" s="10">
        <v>0.6623053727520226</v>
      </c>
      <c r="J51" s="7">
        <f t="shared" si="6"/>
        <v>7353.743041047574</v>
      </c>
      <c r="K51" s="7">
        <f t="shared" si="7"/>
        <v>7173.395703736333</v>
      </c>
      <c r="L51" s="7">
        <f t="shared" si="8"/>
        <v>11094.57501028736</v>
      </c>
      <c r="M51" s="7">
        <f t="shared" si="9"/>
        <v>10839.41918347239</v>
      </c>
    </row>
    <row r="52" spans="1:13" ht="11.25">
      <c r="A52" s="2" t="s">
        <v>52</v>
      </c>
      <c r="B52" s="4">
        <v>138500000</v>
      </c>
      <c r="C52" s="4">
        <v>33600000</v>
      </c>
      <c r="D52" s="4">
        <f t="shared" si="4"/>
        <v>172100000</v>
      </c>
      <c r="E52" s="4">
        <v>21601</v>
      </c>
      <c r="F52" s="4">
        <f t="shared" si="5"/>
        <v>7967.223739641683</v>
      </c>
      <c r="G52" s="10">
        <v>1.0558344863228335</v>
      </c>
      <c r="H52" s="10">
        <v>0.9539489288765532</v>
      </c>
      <c r="I52" s="10">
        <v>0.6623053727520226</v>
      </c>
      <c r="J52" s="7">
        <f t="shared" si="6"/>
        <v>7545.902168235877</v>
      </c>
      <c r="K52" s="7">
        <f t="shared" si="7"/>
        <v>8351.834672139656</v>
      </c>
      <c r="L52" s="7">
        <f t="shared" si="8"/>
        <v>12029.532097159561</v>
      </c>
      <c r="M52" s="7">
        <f t="shared" si="9"/>
        <v>11943.394220494367</v>
      </c>
    </row>
    <row r="53" spans="1:13" s="23" customFormat="1" ht="11.25">
      <c r="A53" s="19" t="s">
        <v>53</v>
      </c>
      <c r="B53" s="26">
        <v>36368264138</v>
      </c>
      <c r="C53" s="26">
        <v>16569034593</v>
      </c>
      <c r="D53" s="26">
        <f>SUM(D3:D52)</f>
        <v>52937298731</v>
      </c>
      <c r="E53" s="20">
        <v>8305355</v>
      </c>
      <c r="F53" s="20">
        <f t="shared" si="5"/>
        <v>6373.875497314684</v>
      </c>
      <c r="G53" s="21">
        <v>1</v>
      </c>
      <c r="H53" s="21">
        <v>1</v>
      </c>
      <c r="I53" s="21">
        <v>0.6623053727520226</v>
      </c>
      <c r="J53" s="22">
        <f t="shared" si="6"/>
        <v>6373.875497314684</v>
      </c>
      <c r="K53" s="22">
        <f t="shared" si="7"/>
        <v>6373.875497314684</v>
      </c>
      <c r="L53" s="22">
        <f t="shared" si="8"/>
        <v>9623.771389366582</v>
      </c>
      <c r="M53" s="22">
        <f t="shared" si="9"/>
        <v>9623.771389366582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:A16384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64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728600000</v>
      </c>
      <c r="C3" s="4">
        <v>398400000</v>
      </c>
      <c r="D3" s="4">
        <f>SUM(B3:C3)</f>
        <v>1127000000</v>
      </c>
      <c r="E3" s="4">
        <v>179335</v>
      </c>
      <c r="F3" s="4">
        <f>D3/E3</f>
        <v>6284.32821256308</v>
      </c>
      <c r="G3" s="10">
        <v>1.0393976927459099</v>
      </c>
      <c r="H3" s="10">
        <v>0.9083999371113086</v>
      </c>
      <c r="I3" s="10">
        <v>0.6805076042930378</v>
      </c>
      <c r="J3" s="7">
        <f aca="true" t="shared" si="0" ref="J3:J34">F3/G3</f>
        <v>6046.124843668805</v>
      </c>
      <c r="K3" s="7">
        <f aca="true" t="shared" si="1" ref="K3:K34">F3/H3</f>
        <v>6918.0192069883915</v>
      </c>
      <c r="L3" s="7">
        <f aca="true" t="shared" si="2" ref="L3:L34">F3/I3</f>
        <v>9234.765596913072</v>
      </c>
      <c r="M3" s="7">
        <f aca="true" t="shared" si="3" ref="M3:M34">(F3/I3)/G3/H3</f>
        <v>9780.634561004037</v>
      </c>
    </row>
    <row r="4" spans="1:13" ht="11.25">
      <c r="A4" s="2" t="s">
        <v>4</v>
      </c>
      <c r="B4" s="4">
        <v>159737600</v>
      </c>
      <c r="C4" s="4">
        <v>35100000</v>
      </c>
      <c r="D4" s="4">
        <f aca="true" t="shared" si="4" ref="D4:D52">SUM(B4:C4)</f>
        <v>194837600</v>
      </c>
      <c r="E4" s="4">
        <v>17934</v>
      </c>
      <c r="F4" s="4">
        <f aca="true" t="shared" si="5" ref="F4:F53">D4/E4</f>
        <v>10864.146314263411</v>
      </c>
      <c r="G4" s="10">
        <v>0.9794697638112105</v>
      </c>
      <c r="H4" s="10">
        <v>1.2472755518242584</v>
      </c>
      <c r="I4" s="10">
        <v>0.6805076042930378</v>
      </c>
      <c r="J4" s="7">
        <f t="shared" si="0"/>
        <v>11091.864920862874</v>
      </c>
      <c r="K4" s="7">
        <f t="shared" si="1"/>
        <v>8710.301663793192</v>
      </c>
      <c r="L4" s="7">
        <f t="shared" si="2"/>
        <v>15964.768425401946</v>
      </c>
      <c r="M4" s="7">
        <f t="shared" si="3"/>
        <v>13068.001622768204</v>
      </c>
    </row>
    <row r="5" spans="1:13" ht="11.25">
      <c r="A5" s="2" t="s">
        <v>5</v>
      </c>
      <c r="B5" s="4">
        <v>721900000</v>
      </c>
      <c r="C5" s="4">
        <v>323000000</v>
      </c>
      <c r="D5" s="4">
        <f t="shared" si="4"/>
        <v>1044900000</v>
      </c>
      <c r="E5" s="4">
        <v>160757</v>
      </c>
      <c r="F5" s="4">
        <f t="shared" si="5"/>
        <v>6499.872478336869</v>
      </c>
      <c r="G5" s="10">
        <v>1.0521069119668653</v>
      </c>
      <c r="H5" s="10">
        <v>0.9447268977321289</v>
      </c>
      <c r="I5" s="10">
        <v>0.6805076042930378</v>
      </c>
      <c r="J5" s="7">
        <f t="shared" si="0"/>
        <v>6177.958156539108</v>
      </c>
      <c r="K5" s="7">
        <f t="shared" si="1"/>
        <v>6880.160281177751</v>
      </c>
      <c r="L5" s="7">
        <f t="shared" si="2"/>
        <v>9551.506018936294</v>
      </c>
      <c r="M5" s="7">
        <f t="shared" si="3"/>
        <v>9609.608604813071</v>
      </c>
    </row>
    <row r="6" spans="1:13" ht="11.25">
      <c r="A6" s="2" t="s">
        <v>6</v>
      </c>
      <c r="B6" s="4">
        <v>307293666</v>
      </c>
      <c r="C6" s="4">
        <v>153400000</v>
      </c>
      <c r="D6" s="4">
        <f t="shared" si="4"/>
        <v>460693666</v>
      </c>
      <c r="E6" s="4">
        <v>74054</v>
      </c>
      <c r="F6" s="4">
        <f t="shared" si="5"/>
        <v>6221.050395657223</v>
      </c>
      <c r="G6" s="10">
        <v>0.9808816805089684</v>
      </c>
      <c r="H6" s="10">
        <v>0.8989983978650348</v>
      </c>
      <c r="I6" s="10">
        <v>0.6805076042930378</v>
      </c>
      <c r="J6" s="7">
        <f t="shared" si="0"/>
        <v>6342.304601334985</v>
      </c>
      <c r="K6" s="7">
        <f t="shared" si="1"/>
        <v>6919.979402000202</v>
      </c>
      <c r="L6" s="7">
        <f t="shared" si="2"/>
        <v>9141.779395867465</v>
      </c>
      <c r="M6" s="7">
        <f t="shared" si="3"/>
        <v>10367.050061049536</v>
      </c>
    </row>
    <row r="7" spans="1:13" ht="11.25">
      <c r="A7" s="2" t="s">
        <v>7</v>
      </c>
      <c r="B7" s="4">
        <v>5466000000</v>
      </c>
      <c r="C7" s="4">
        <v>1353000000</v>
      </c>
      <c r="D7" s="4">
        <f t="shared" si="4"/>
        <v>6819000000</v>
      </c>
      <c r="E7" s="4">
        <v>1246692</v>
      </c>
      <c r="F7" s="4">
        <f t="shared" si="5"/>
        <v>5469.674947781809</v>
      </c>
      <c r="G7" s="10">
        <v>0.9012031981882207</v>
      </c>
      <c r="H7" s="10">
        <v>1.0908659100571059</v>
      </c>
      <c r="I7" s="10">
        <v>0.6805076042930378</v>
      </c>
      <c r="J7" s="7">
        <f t="shared" si="0"/>
        <v>6069.3026376049775</v>
      </c>
      <c r="K7" s="7">
        <f t="shared" si="1"/>
        <v>5014.067171184657</v>
      </c>
      <c r="L7" s="7">
        <f t="shared" si="2"/>
        <v>8037.63971669959</v>
      </c>
      <c r="M7" s="7">
        <f t="shared" si="3"/>
        <v>8175.878725608798</v>
      </c>
    </row>
    <row r="8" spans="1:13" ht="11.25">
      <c r="A8" s="2" t="s">
        <v>8</v>
      </c>
      <c r="B8" s="4">
        <v>444000000</v>
      </c>
      <c r="C8" s="4">
        <v>406400000</v>
      </c>
      <c r="D8" s="4">
        <f t="shared" si="4"/>
        <v>850400000</v>
      </c>
      <c r="E8" s="4">
        <v>135279</v>
      </c>
      <c r="F8" s="4">
        <f t="shared" si="5"/>
        <v>6286.267639471019</v>
      </c>
      <c r="G8" s="10">
        <v>1.0482441046650135</v>
      </c>
      <c r="H8" s="10">
        <v>0.9821805114741697</v>
      </c>
      <c r="I8" s="10">
        <v>0.6805076042930378</v>
      </c>
      <c r="J8" s="7">
        <f t="shared" si="0"/>
        <v>5996.950148820457</v>
      </c>
      <c r="K8" s="7">
        <f t="shared" si="1"/>
        <v>6400.31803322575</v>
      </c>
      <c r="L8" s="7">
        <f t="shared" si="2"/>
        <v>9237.61556786961</v>
      </c>
      <c r="M8" s="7">
        <f t="shared" si="3"/>
        <v>8972.348698849582</v>
      </c>
    </row>
    <row r="9" spans="1:13" ht="11.25">
      <c r="A9" s="2" t="s">
        <v>9</v>
      </c>
      <c r="B9" s="4">
        <v>402100000</v>
      </c>
      <c r="C9" s="4">
        <v>190600000</v>
      </c>
      <c r="D9" s="4">
        <f t="shared" si="4"/>
        <v>592700000</v>
      </c>
      <c r="E9" s="4">
        <v>59311</v>
      </c>
      <c r="F9" s="4">
        <f t="shared" si="5"/>
        <v>9993.087285663705</v>
      </c>
      <c r="G9" s="10">
        <v>0.9993367908072143</v>
      </c>
      <c r="H9" s="10">
        <v>1.2472755518242584</v>
      </c>
      <c r="I9" s="10">
        <v>0.6805076042930378</v>
      </c>
      <c r="J9" s="7">
        <f t="shared" si="0"/>
        <v>9999.71919135669</v>
      </c>
      <c r="K9" s="7">
        <f t="shared" si="1"/>
        <v>8011.932304010826</v>
      </c>
      <c r="L9" s="7">
        <f t="shared" si="2"/>
        <v>14684.754766326632</v>
      </c>
      <c r="M9" s="7">
        <f t="shared" si="3"/>
        <v>11781.27822076919</v>
      </c>
    </row>
    <row r="10" spans="1:13" ht="11.25">
      <c r="A10" s="2" t="s">
        <v>10</v>
      </c>
      <c r="B10" s="4">
        <v>118800000</v>
      </c>
      <c r="C10" s="4">
        <v>155400000</v>
      </c>
      <c r="D10" s="4">
        <f t="shared" si="4"/>
        <v>274200000</v>
      </c>
      <c r="E10" s="4">
        <v>26542</v>
      </c>
      <c r="F10" s="4">
        <f t="shared" si="5"/>
        <v>10330.796473513676</v>
      </c>
      <c r="G10" s="10">
        <v>1.1959623319913777</v>
      </c>
      <c r="H10" s="10">
        <v>1.0138704776130172</v>
      </c>
      <c r="I10" s="10">
        <v>0.6805076042930378</v>
      </c>
      <c r="J10" s="7">
        <f t="shared" si="0"/>
        <v>8638.061749245924</v>
      </c>
      <c r="K10" s="7">
        <f t="shared" si="1"/>
        <v>10189.463744753422</v>
      </c>
      <c r="L10" s="7">
        <f t="shared" si="2"/>
        <v>15181.015477771301</v>
      </c>
      <c r="M10" s="7">
        <f t="shared" si="3"/>
        <v>12519.899550992508</v>
      </c>
    </row>
    <row r="11" spans="1:13" ht="11.25">
      <c r="A11" s="2" t="s">
        <v>11</v>
      </c>
      <c r="B11" s="4">
        <v>1570000000</v>
      </c>
      <c r="C11" s="4">
        <v>476300000</v>
      </c>
      <c r="D11" s="4">
        <f t="shared" si="4"/>
        <v>2046300000</v>
      </c>
      <c r="E11" s="4">
        <v>403791</v>
      </c>
      <c r="F11" s="4">
        <f t="shared" si="5"/>
        <v>5067.720677281069</v>
      </c>
      <c r="G11" s="10">
        <v>0.9945978422549394</v>
      </c>
      <c r="H11" s="10">
        <v>0.9327896194754015</v>
      </c>
      <c r="I11" s="10">
        <v>0.6805076042930378</v>
      </c>
      <c r="J11" s="7">
        <f t="shared" si="0"/>
        <v>5095.245999922539</v>
      </c>
      <c r="K11" s="7">
        <f t="shared" si="1"/>
        <v>5432.865644593196</v>
      </c>
      <c r="L11" s="7">
        <f t="shared" si="2"/>
        <v>7446.971415618193</v>
      </c>
      <c r="M11" s="7">
        <f t="shared" si="3"/>
        <v>8026.911407756552</v>
      </c>
    </row>
    <row r="12" spans="1:13" ht="11.25">
      <c r="A12" s="2" t="s">
        <v>12</v>
      </c>
      <c r="B12" s="4">
        <v>1097100000</v>
      </c>
      <c r="C12" s="4">
        <v>346600000</v>
      </c>
      <c r="D12" s="4">
        <f t="shared" si="4"/>
        <v>1443700000</v>
      </c>
      <c r="E12" s="4">
        <v>208154</v>
      </c>
      <c r="F12" s="4">
        <f t="shared" si="5"/>
        <v>6935.730276622116</v>
      </c>
      <c r="G12" s="10">
        <v>1.014561328390819</v>
      </c>
      <c r="H12" s="10">
        <v>0.937173237045182</v>
      </c>
      <c r="I12" s="10">
        <v>0.6805076042930378</v>
      </c>
      <c r="J12" s="7">
        <f t="shared" si="0"/>
        <v>6836.186322637368</v>
      </c>
      <c r="K12" s="7">
        <f t="shared" si="1"/>
        <v>7400.691785106683</v>
      </c>
      <c r="L12" s="7">
        <f t="shared" si="2"/>
        <v>10191.995258932444</v>
      </c>
      <c r="M12" s="7">
        <f t="shared" si="3"/>
        <v>10719.16683926665</v>
      </c>
    </row>
    <row r="13" spans="1:13" ht="11.25">
      <c r="A13" s="2" t="s">
        <v>13</v>
      </c>
      <c r="B13" s="4">
        <v>282200000</v>
      </c>
      <c r="C13" s="4">
        <v>31500000</v>
      </c>
      <c r="D13" s="4">
        <f t="shared" si="4"/>
        <v>313700000</v>
      </c>
      <c r="E13" s="4">
        <v>33378</v>
      </c>
      <c r="F13" s="4">
        <f t="shared" si="5"/>
        <v>9398.406135778057</v>
      </c>
      <c r="G13" s="10">
        <v>1.063593784382349</v>
      </c>
      <c r="H13" s="10">
        <v>1.2472755518242584</v>
      </c>
      <c r="I13" s="10">
        <v>0.6805076042930378</v>
      </c>
      <c r="J13" s="7">
        <f t="shared" si="0"/>
        <v>8836.462072064389</v>
      </c>
      <c r="K13" s="7">
        <f t="shared" si="1"/>
        <v>7535.1482052478295</v>
      </c>
      <c r="L13" s="7">
        <f t="shared" si="2"/>
        <v>13810.875993871992</v>
      </c>
      <c r="M13" s="7">
        <f t="shared" si="3"/>
        <v>10410.774159363267</v>
      </c>
    </row>
    <row r="14" spans="1:13" ht="11.25">
      <c r="A14" s="2" t="s">
        <v>14</v>
      </c>
      <c r="B14" s="4">
        <v>221789100</v>
      </c>
      <c r="C14" s="4">
        <v>44756200</v>
      </c>
      <c r="D14" s="4">
        <f t="shared" si="4"/>
        <v>266545300</v>
      </c>
      <c r="E14" s="4">
        <v>38156</v>
      </c>
      <c r="F14" s="4">
        <f t="shared" si="5"/>
        <v>6985.6719781947795</v>
      </c>
      <c r="G14" s="10">
        <v>1.0589993770906712</v>
      </c>
      <c r="H14" s="10">
        <v>0.9348402734353021</v>
      </c>
      <c r="I14" s="10">
        <v>0.6805076042930378</v>
      </c>
      <c r="J14" s="7">
        <f t="shared" si="0"/>
        <v>6596.48355732382</v>
      </c>
      <c r="K14" s="7">
        <f t="shared" si="1"/>
        <v>7472.583474098948</v>
      </c>
      <c r="L14" s="7">
        <f t="shared" si="2"/>
        <v>10265.384154600326</v>
      </c>
      <c r="M14" s="7">
        <f t="shared" si="3"/>
        <v>10369.124473841026</v>
      </c>
    </row>
    <row r="15" spans="1:13" ht="11.25">
      <c r="A15" s="2" t="s">
        <v>15</v>
      </c>
      <c r="B15" s="4">
        <v>1763400000</v>
      </c>
      <c r="C15" s="4">
        <v>452100000</v>
      </c>
      <c r="D15" s="4">
        <f t="shared" si="4"/>
        <v>2215500000</v>
      </c>
      <c r="E15" s="4">
        <v>358892</v>
      </c>
      <c r="F15" s="4">
        <f t="shared" si="5"/>
        <v>6173.1663007255665</v>
      </c>
      <c r="G15" s="10">
        <v>0.9701305065522695</v>
      </c>
      <c r="H15" s="10">
        <v>1.0490941775389124</v>
      </c>
      <c r="I15" s="10">
        <v>0.6805076042930378</v>
      </c>
      <c r="J15" s="7">
        <f t="shared" si="0"/>
        <v>6363.232842418572</v>
      </c>
      <c r="K15" s="7">
        <f t="shared" si="1"/>
        <v>5884.282300762836</v>
      </c>
      <c r="L15" s="7">
        <f t="shared" si="2"/>
        <v>9071.41413524499</v>
      </c>
      <c r="M15" s="7">
        <f t="shared" si="3"/>
        <v>8913.132360982994</v>
      </c>
    </row>
    <row r="16" spans="1:13" ht="11.25">
      <c r="A16" s="2" t="s">
        <v>16</v>
      </c>
      <c r="B16" s="4">
        <v>764400000</v>
      </c>
      <c r="C16" s="4">
        <v>527100000</v>
      </c>
      <c r="D16" s="4">
        <f t="shared" si="4"/>
        <v>1291500000</v>
      </c>
      <c r="E16" s="4">
        <v>173069</v>
      </c>
      <c r="F16" s="4">
        <f t="shared" si="5"/>
        <v>7462.341609415897</v>
      </c>
      <c r="G16" s="10">
        <v>1.124889883200462</v>
      </c>
      <c r="H16" s="10">
        <v>1.0054303670874964</v>
      </c>
      <c r="I16" s="10">
        <v>0.6805076042930378</v>
      </c>
      <c r="J16" s="7">
        <f t="shared" si="0"/>
        <v>6633.841872756949</v>
      </c>
      <c r="K16" s="7">
        <f t="shared" si="1"/>
        <v>7422.0372227592525</v>
      </c>
      <c r="L16" s="7">
        <f t="shared" si="2"/>
        <v>10965.846027787355</v>
      </c>
      <c r="M16" s="7">
        <f t="shared" si="3"/>
        <v>9695.721550499837</v>
      </c>
    </row>
    <row r="17" spans="1:13" ht="11.25">
      <c r="A17" s="2" t="s">
        <v>17</v>
      </c>
      <c r="B17" s="4">
        <v>533600000</v>
      </c>
      <c r="C17" s="4">
        <v>270800000</v>
      </c>
      <c r="D17" s="4">
        <f t="shared" si="4"/>
        <v>804400000</v>
      </c>
      <c r="E17" s="4">
        <v>93641</v>
      </c>
      <c r="F17" s="4">
        <f t="shared" si="5"/>
        <v>8590.254268963381</v>
      </c>
      <c r="G17" s="10">
        <v>1.0798797361349615</v>
      </c>
      <c r="H17" s="10">
        <v>1.0012244088395301</v>
      </c>
      <c r="I17" s="10">
        <v>0.6805076042930378</v>
      </c>
      <c r="J17" s="7">
        <f t="shared" si="0"/>
        <v>7954.82495088674</v>
      </c>
      <c r="K17" s="7">
        <f t="shared" si="1"/>
        <v>8579.749148265293</v>
      </c>
      <c r="L17" s="7">
        <f t="shared" si="2"/>
        <v>12623.30386136916</v>
      </c>
      <c r="M17" s="7">
        <f t="shared" si="3"/>
        <v>11675.250730314046</v>
      </c>
    </row>
    <row r="18" spans="1:13" ht="11.25">
      <c r="A18" s="2" t="s">
        <v>18</v>
      </c>
      <c r="B18" s="4">
        <v>485900000</v>
      </c>
      <c r="C18" s="4">
        <v>203900000</v>
      </c>
      <c r="D18" s="4">
        <f t="shared" si="4"/>
        <v>689800000</v>
      </c>
      <c r="E18" s="4">
        <v>106334</v>
      </c>
      <c r="F18" s="4">
        <f t="shared" si="5"/>
        <v>6487.106663908064</v>
      </c>
      <c r="G18" s="10">
        <v>1.0465308093422647</v>
      </c>
      <c r="H18" s="10">
        <v>1.0102026682878849</v>
      </c>
      <c r="I18" s="10">
        <v>0.6805076042930378</v>
      </c>
      <c r="J18" s="7">
        <f t="shared" si="0"/>
        <v>6198.677197076647</v>
      </c>
      <c r="K18" s="7">
        <f t="shared" si="1"/>
        <v>6421.589318213309</v>
      </c>
      <c r="L18" s="7">
        <f t="shared" si="2"/>
        <v>9532.746765772523</v>
      </c>
      <c r="M18" s="7">
        <f t="shared" si="3"/>
        <v>9016.905677721743</v>
      </c>
    </row>
    <row r="19" spans="1:13" ht="11.25">
      <c r="A19" s="2" t="s">
        <v>19</v>
      </c>
      <c r="B19" s="4">
        <v>448400000</v>
      </c>
      <c r="C19" s="4">
        <v>208600000</v>
      </c>
      <c r="D19" s="4">
        <f t="shared" si="4"/>
        <v>657000000</v>
      </c>
      <c r="E19" s="4">
        <v>117386</v>
      </c>
      <c r="F19" s="4">
        <f t="shared" si="5"/>
        <v>5596.919564513656</v>
      </c>
      <c r="G19" s="10">
        <v>1.0198965268271487</v>
      </c>
      <c r="H19" s="10">
        <v>0.9060739912293175</v>
      </c>
      <c r="I19" s="10">
        <v>0.6805076042930378</v>
      </c>
      <c r="J19" s="7">
        <f t="shared" si="0"/>
        <v>5487.732742776776</v>
      </c>
      <c r="K19" s="7">
        <f t="shared" si="1"/>
        <v>6177.110940928815</v>
      </c>
      <c r="L19" s="7">
        <f t="shared" si="2"/>
        <v>8224.624573193645</v>
      </c>
      <c r="M19" s="7">
        <f t="shared" si="3"/>
        <v>8900.12909242897</v>
      </c>
    </row>
    <row r="20" spans="1:13" ht="11.25">
      <c r="A20" s="2" t="s">
        <v>20</v>
      </c>
      <c r="B20" s="4">
        <v>420700000</v>
      </c>
      <c r="C20" s="4">
        <v>314700000</v>
      </c>
      <c r="D20" s="4">
        <f t="shared" si="4"/>
        <v>735400000</v>
      </c>
      <c r="E20" s="4">
        <v>135884</v>
      </c>
      <c r="F20" s="4">
        <f t="shared" si="5"/>
        <v>5411.9690324099965</v>
      </c>
      <c r="G20" s="10">
        <v>1.0089364651936168</v>
      </c>
      <c r="H20" s="10">
        <v>0.8971788364533291</v>
      </c>
      <c r="I20" s="10">
        <v>0.6805076042930378</v>
      </c>
      <c r="J20" s="7">
        <f t="shared" si="0"/>
        <v>5364.033533441007</v>
      </c>
      <c r="K20" s="7">
        <f t="shared" si="1"/>
        <v>6032.207640791274</v>
      </c>
      <c r="L20" s="7">
        <f t="shared" si="2"/>
        <v>7952.841376449209</v>
      </c>
      <c r="M20" s="7">
        <f t="shared" si="3"/>
        <v>8785.762946885381</v>
      </c>
    </row>
    <row r="21" spans="1:13" ht="11.25">
      <c r="A21" s="2" t="s">
        <v>21</v>
      </c>
      <c r="B21" s="4">
        <v>158600000</v>
      </c>
      <c r="C21" s="4">
        <v>93600000</v>
      </c>
      <c r="D21" s="4">
        <f t="shared" si="4"/>
        <v>252200000</v>
      </c>
      <c r="E21" s="4">
        <v>27433</v>
      </c>
      <c r="F21" s="4">
        <f t="shared" si="5"/>
        <v>9193.30733058725</v>
      </c>
      <c r="G21" s="10">
        <v>1.0391262850105094</v>
      </c>
      <c r="H21" s="10">
        <v>1.0934192549462978</v>
      </c>
      <c r="I21" s="10">
        <v>0.6805076042930378</v>
      </c>
      <c r="J21" s="7">
        <f t="shared" si="0"/>
        <v>8847.1511722892</v>
      </c>
      <c r="K21" s="7">
        <f t="shared" si="1"/>
        <v>8407.852055832664</v>
      </c>
      <c r="L21" s="7">
        <f t="shared" si="2"/>
        <v>13509.485085237136</v>
      </c>
      <c r="M21" s="7">
        <f t="shared" si="3"/>
        <v>11890.05184008487</v>
      </c>
    </row>
    <row r="22" spans="1:13" ht="11.25">
      <c r="A22" s="2" t="s">
        <v>22</v>
      </c>
      <c r="B22" s="4">
        <v>693000000</v>
      </c>
      <c r="C22" s="4">
        <v>411800000</v>
      </c>
      <c r="D22" s="4">
        <f t="shared" si="4"/>
        <v>1104800000</v>
      </c>
      <c r="E22" s="4">
        <v>151813</v>
      </c>
      <c r="F22" s="4">
        <f t="shared" si="5"/>
        <v>7277.374137919677</v>
      </c>
      <c r="G22" s="10">
        <v>1.006433488052762</v>
      </c>
      <c r="H22" s="10">
        <v>1.0140081235740623</v>
      </c>
      <c r="I22" s="10">
        <v>0.6805076042930378</v>
      </c>
      <c r="J22" s="7">
        <f t="shared" si="0"/>
        <v>7230.854521742785</v>
      </c>
      <c r="K22" s="7">
        <f t="shared" si="1"/>
        <v>7176.840075273957</v>
      </c>
      <c r="L22" s="7">
        <f t="shared" si="2"/>
        <v>10694.037938753025</v>
      </c>
      <c r="M22" s="7">
        <f t="shared" si="3"/>
        <v>10478.888206861011</v>
      </c>
    </row>
    <row r="23" spans="1:13" ht="11.25">
      <c r="A23" s="2" t="s">
        <v>23</v>
      </c>
      <c r="B23" s="4">
        <v>668700000</v>
      </c>
      <c r="C23" s="4">
        <v>312300000</v>
      </c>
      <c r="D23" s="4">
        <f t="shared" si="4"/>
        <v>981000000</v>
      </c>
      <c r="E23" s="4">
        <v>118622</v>
      </c>
      <c r="F23" s="4">
        <f t="shared" si="5"/>
        <v>8269.966785250628</v>
      </c>
      <c r="G23" s="10">
        <v>0.9687586815217106</v>
      </c>
      <c r="H23" s="10">
        <v>1.1920156231859327</v>
      </c>
      <c r="I23" s="10">
        <v>0.6805076042930378</v>
      </c>
      <c r="J23" s="7">
        <f t="shared" si="0"/>
        <v>8536.663405442</v>
      </c>
      <c r="K23" s="7">
        <f t="shared" si="1"/>
        <v>6937.800666695342</v>
      </c>
      <c r="L23" s="7">
        <f t="shared" si="2"/>
        <v>12152.644192480535</v>
      </c>
      <c r="M23" s="7">
        <f t="shared" si="3"/>
        <v>10523.815552399492</v>
      </c>
    </row>
    <row r="24" spans="1:13" ht="11.25">
      <c r="A24" s="2" t="s">
        <v>24</v>
      </c>
      <c r="B24" s="4">
        <v>1582700000</v>
      </c>
      <c r="C24" s="4">
        <v>1242300000</v>
      </c>
      <c r="D24" s="4">
        <f t="shared" si="4"/>
        <v>2825000000</v>
      </c>
      <c r="E24" s="4">
        <v>317572</v>
      </c>
      <c r="F24" s="4">
        <f t="shared" si="5"/>
        <v>8895.620520700817</v>
      </c>
      <c r="G24" s="10">
        <v>1.0546347661071414</v>
      </c>
      <c r="H24" s="10">
        <v>1.022764893680807</v>
      </c>
      <c r="I24" s="10">
        <v>0.6805076042930378</v>
      </c>
      <c r="J24" s="7">
        <f t="shared" si="0"/>
        <v>8434.787858868198</v>
      </c>
      <c r="K24" s="7">
        <f t="shared" si="1"/>
        <v>8697.620123317449</v>
      </c>
      <c r="L24" s="7">
        <f t="shared" si="2"/>
        <v>13072.03690977451</v>
      </c>
      <c r="M24" s="7">
        <f t="shared" si="3"/>
        <v>12118.960478414008</v>
      </c>
    </row>
    <row r="25" spans="1:13" ht="11.25">
      <c r="A25" s="2" t="s">
        <v>25</v>
      </c>
      <c r="B25" s="4">
        <v>835800000</v>
      </c>
      <c r="C25" s="4">
        <v>359800000</v>
      </c>
      <c r="D25" s="4">
        <f t="shared" si="4"/>
        <v>1195600000</v>
      </c>
      <c r="E25" s="4">
        <v>167537</v>
      </c>
      <c r="F25" s="4">
        <f t="shared" si="5"/>
        <v>7136.334063520297</v>
      </c>
      <c r="G25" s="10">
        <v>0.9801565289208017</v>
      </c>
      <c r="H25" s="10">
        <v>1.04974202462927</v>
      </c>
      <c r="I25" s="10">
        <v>0.6805076042930378</v>
      </c>
      <c r="J25" s="7">
        <f t="shared" si="0"/>
        <v>7280.810618460844</v>
      </c>
      <c r="K25" s="7">
        <f t="shared" si="1"/>
        <v>6798.178882131147</v>
      </c>
      <c r="L25" s="7">
        <f t="shared" si="2"/>
        <v>10486.780777319975</v>
      </c>
      <c r="M25" s="7">
        <f t="shared" si="3"/>
        <v>10192.11155309205</v>
      </c>
    </row>
    <row r="26" spans="1:13" ht="11.25">
      <c r="A26" s="2" t="s">
        <v>26</v>
      </c>
      <c r="B26" s="4">
        <v>424700000</v>
      </c>
      <c r="C26" s="4">
        <v>202800000</v>
      </c>
      <c r="D26" s="4">
        <f t="shared" si="4"/>
        <v>627500000</v>
      </c>
      <c r="E26" s="4">
        <v>100786</v>
      </c>
      <c r="F26" s="4">
        <f t="shared" si="5"/>
        <v>6226.063143690592</v>
      </c>
      <c r="G26" s="10">
        <v>1.0304680192079716</v>
      </c>
      <c r="H26" s="10">
        <v>0.8921071121963556</v>
      </c>
      <c r="I26" s="10">
        <v>0.6805076042930378</v>
      </c>
      <c r="J26" s="7">
        <f t="shared" si="0"/>
        <v>6041.976099826959</v>
      </c>
      <c r="K26" s="7">
        <f t="shared" si="1"/>
        <v>6979.053365421681</v>
      </c>
      <c r="L26" s="7">
        <f t="shared" si="2"/>
        <v>9149.145585461447</v>
      </c>
      <c r="M26" s="7">
        <f t="shared" si="3"/>
        <v>9952.427411220968</v>
      </c>
    </row>
    <row r="27" spans="1:13" ht="11.25">
      <c r="A27" s="2" t="s">
        <v>27</v>
      </c>
      <c r="B27" s="4">
        <v>640200000</v>
      </c>
      <c r="C27" s="4">
        <v>395400000</v>
      </c>
      <c r="D27" s="4">
        <f t="shared" si="4"/>
        <v>1035600000</v>
      </c>
      <c r="E27" s="4">
        <v>146776</v>
      </c>
      <c r="F27" s="4">
        <f t="shared" si="5"/>
        <v>7055.64942497411</v>
      </c>
      <c r="G27" s="10">
        <v>0.9610621425392087</v>
      </c>
      <c r="H27" s="10">
        <v>1.009854982962311</v>
      </c>
      <c r="I27" s="10">
        <v>0.6805076042930378</v>
      </c>
      <c r="J27" s="7">
        <f t="shared" si="0"/>
        <v>7341.512179776927</v>
      </c>
      <c r="K27" s="7">
        <f t="shared" si="1"/>
        <v>6986.794682417719</v>
      </c>
      <c r="L27" s="7">
        <f t="shared" si="2"/>
        <v>10368.215403417933</v>
      </c>
      <c r="M27" s="7">
        <f t="shared" si="3"/>
        <v>10683.007377187152</v>
      </c>
    </row>
    <row r="28" spans="1:13" ht="11.25">
      <c r="A28" s="2" t="s">
        <v>28</v>
      </c>
      <c r="B28" s="4">
        <v>114700000</v>
      </c>
      <c r="C28" s="4">
        <v>65400000</v>
      </c>
      <c r="D28" s="4">
        <f t="shared" si="4"/>
        <v>180100000</v>
      </c>
      <c r="E28" s="4">
        <v>32088</v>
      </c>
      <c r="F28" s="4">
        <f t="shared" si="5"/>
        <v>5612.690102218898</v>
      </c>
      <c r="G28" s="10">
        <v>1.0227858292244152</v>
      </c>
      <c r="H28" s="10">
        <v>0.9305047950164775</v>
      </c>
      <c r="I28" s="10">
        <v>0.6805076042930378</v>
      </c>
      <c r="J28" s="7">
        <f t="shared" si="0"/>
        <v>5487.6494588070655</v>
      </c>
      <c r="K28" s="7">
        <f t="shared" si="1"/>
        <v>6031.876603193116</v>
      </c>
      <c r="L28" s="7">
        <f t="shared" si="2"/>
        <v>8247.799241052979</v>
      </c>
      <c r="M28" s="7">
        <f t="shared" si="3"/>
        <v>8666.320847945834</v>
      </c>
    </row>
    <row r="29" spans="1:13" ht="11.25">
      <c r="A29" s="2" t="s">
        <v>29</v>
      </c>
      <c r="B29" s="4">
        <v>298400000</v>
      </c>
      <c r="C29" s="4">
        <v>111300000</v>
      </c>
      <c r="D29" s="4">
        <f t="shared" si="4"/>
        <v>409700000</v>
      </c>
      <c r="E29" s="4">
        <v>67240</v>
      </c>
      <c r="F29" s="4">
        <f t="shared" si="5"/>
        <v>6093.099345627603</v>
      </c>
      <c r="G29" s="10">
        <v>1.0303027206618895</v>
      </c>
      <c r="H29" s="10">
        <v>1.018433724393142</v>
      </c>
      <c r="I29" s="10">
        <v>0.6805076042930378</v>
      </c>
      <c r="J29" s="7">
        <f t="shared" si="0"/>
        <v>5913.892318670438</v>
      </c>
      <c r="K29" s="7">
        <f t="shared" si="1"/>
        <v>5982.813804853448</v>
      </c>
      <c r="L29" s="7">
        <f t="shared" si="2"/>
        <v>8953.75644179255</v>
      </c>
      <c r="M29" s="7">
        <f t="shared" si="3"/>
        <v>8533.116164271016</v>
      </c>
    </row>
    <row r="30" spans="1:13" ht="11.25">
      <c r="A30" s="2" t="s">
        <v>30</v>
      </c>
      <c r="B30" s="4">
        <v>172700000</v>
      </c>
      <c r="C30" s="4">
        <v>42100000</v>
      </c>
      <c r="D30" s="4">
        <f t="shared" si="4"/>
        <v>214800000</v>
      </c>
      <c r="E30" s="4">
        <v>34903</v>
      </c>
      <c r="F30" s="4">
        <f t="shared" si="5"/>
        <v>6154.198779474544</v>
      </c>
      <c r="G30" s="10">
        <v>1.0372180636026633</v>
      </c>
      <c r="H30" s="10">
        <v>0.9987755911604699</v>
      </c>
      <c r="I30" s="10">
        <v>0.6805076042930378</v>
      </c>
      <c r="J30" s="7">
        <f t="shared" si="0"/>
        <v>5933.370228916578</v>
      </c>
      <c r="K30" s="7">
        <f t="shared" si="1"/>
        <v>6161.743272404191</v>
      </c>
      <c r="L30" s="7">
        <f t="shared" si="2"/>
        <v>9043.541527898113</v>
      </c>
      <c r="M30" s="7">
        <f t="shared" si="3"/>
        <v>8729.724647414556</v>
      </c>
    </row>
    <row r="31" spans="1:13" ht="11.25">
      <c r="A31" s="2" t="s">
        <v>31</v>
      </c>
      <c r="B31" s="4">
        <v>80700000</v>
      </c>
      <c r="C31" s="4">
        <v>139000000</v>
      </c>
      <c r="D31" s="4">
        <f t="shared" si="4"/>
        <v>219700000</v>
      </c>
      <c r="E31" s="4">
        <v>28432</v>
      </c>
      <c r="F31" s="4">
        <f t="shared" si="5"/>
        <v>7727.2087788407425</v>
      </c>
      <c r="G31" s="10">
        <v>1.1441592663058693</v>
      </c>
      <c r="H31" s="10">
        <v>1.1718994908699976</v>
      </c>
      <c r="I31" s="10">
        <v>0.6805076042930378</v>
      </c>
      <c r="J31" s="7">
        <f t="shared" si="0"/>
        <v>6753.612898481757</v>
      </c>
      <c r="K31" s="7">
        <f t="shared" si="1"/>
        <v>6593.747022711136</v>
      </c>
      <c r="L31" s="7">
        <f t="shared" si="2"/>
        <v>11355.066027319923</v>
      </c>
      <c r="M31" s="7">
        <f t="shared" si="3"/>
        <v>8468.623320165381</v>
      </c>
    </row>
    <row r="32" spans="1:13" ht="11.25">
      <c r="A32" s="2" t="s">
        <v>32</v>
      </c>
      <c r="B32" s="4">
        <v>1162821035</v>
      </c>
      <c r="C32" s="4">
        <v>498200000</v>
      </c>
      <c r="D32" s="4">
        <f t="shared" si="4"/>
        <v>1661021035</v>
      </c>
      <c r="E32" s="4">
        <v>167778</v>
      </c>
      <c r="F32" s="4">
        <f t="shared" si="5"/>
        <v>9900.112261440714</v>
      </c>
      <c r="G32" s="10">
        <v>0.9294279533814646</v>
      </c>
      <c r="H32" s="10">
        <v>1.1982953815840294</v>
      </c>
      <c r="I32" s="10">
        <v>0.6805076042930378</v>
      </c>
      <c r="J32" s="7">
        <f t="shared" si="0"/>
        <v>10651.833986079195</v>
      </c>
      <c r="K32" s="7">
        <f t="shared" si="1"/>
        <v>8261.829606948608</v>
      </c>
      <c r="L32" s="7">
        <f t="shared" si="2"/>
        <v>14548.128777672795</v>
      </c>
      <c r="M32" s="7">
        <f t="shared" si="3"/>
        <v>13062.536623347296</v>
      </c>
    </row>
    <row r="33" spans="1:13" ht="11.25">
      <c r="A33" s="2" t="s">
        <v>33</v>
      </c>
      <c r="B33" s="4">
        <v>414500000</v>
      </c>
      <c r="C33" s="4">
        <v>48003746</v>
      </c>
      <c r="D33" s="4">
        <f t="shared" si="4"/>
        <v>462503746</v>
      </c>
      <c r="E33" s="4">
        <v>68571</v>
      </c>
      <c r="F33" s="4">
        <f t="shared" si="5"/>
        <v>6744.888451386155</v>
      </c>
      <c r="G33" s="10">
        <v>1.0865651842185369</v>
      </c>
      <c r="H33" s="10">
        <v>0.9381597818446947</v>
      </c>
      <c r="I33" s="10">
        <v>0.6805076042930378</v>
      </c>
      <c r="J33" s="7">
        <f t="shared" si="0"/>
        <v>6207.532276342088</v>
      </c>
      <c r="K33" s="7">
        <f t="shared" si="1"/>
        <v>7189.487954944886</v>
      </c>
      <c r="L33" s="7">
        <f t="shared" si="2"/>
        <v>9911.554858219768</v>
      </c>
      <c r="M33" s="7">
        <f t="shared" si="3"/>
        <v>9723.199409898465</v>
      </c>
    </row>
    <row r="34" spans="1:13" ht="11.25">
      <c r="A34" s="2" t="s">
        <v>34</v>
      </c>
      <c r="B34" s="4">
        <v>2507800000</v>
      </c>
      <c r="C34" s="4">
        <v>872600000</v>
      </c>
      <c r="D34" s="4">
        <f t="shared" si="4"/>
        <v>3380400000</v>
      </c>
      <c r="E34" s="4">
        <v>443289</v>
      </c>
      <c r="F34" s="4">
        <f t="shared" si="5"/>
        <v>7625.724978512889</v>
      </c>
      <c r="G34" s="10">
        <v>0.9264021854077604</v>
      </c>
      <c r="H34" s="10">
        <v>1.13469654544342</v>
      </c>
      <c r="I34" s="10">
        <v>0.6805076042930378</v>
      </c>
      <c r="J34" s="7">
        <f t="shared" si="0"/>
        <v>8231.548995274</v>
      </c>
      <c r="K34" s="7">
        <f t="shared" si="1"/>
        <v>6720.497219397885</v>
      </c>
      <c r="L34" s="7">
        <f t="shared" si="2"/>
        <v>11205.936466257512</v>
      </c>
      <c r="M34" s="7">
        <f t="shared" si="3"/>
        <v>10660.285900358242</v>
      </c>
    </row>
    <row r="35" spans="1:13" ht="11.25">
      <c r="A35" s="2" t="s">
        <v>35</v>
      </c>
      <c r="B35" s="4">
        <v>1385400000</v>
      </c>
      <c r="C35" s="4">
        <v>346300000</v>
      </c>
      <c r="D35" s="4">
        <f t="shared" si="4"/>
        <v>1731700000</v>
      </c>
      <c r="E35" s="4">
        <v>239043</v>
      </c>
      <c r="F35" s="4">
        <f t="shared" si="5"/>
        <v>7244.303326179808</v>
      </c>
      <c r="G35" s="10">
        <v>0.9661859108148935</v>
      </c>
      <c r="H35" s="10">
        <v>0.9291821379865055</v>
      </c>
      <c r="I35" s="10">
        <v>0.6805076042930378</v>
      </c>
      <c r="J35" s="7">
        <f aca="true" t="shared" si="6" ref="J35:J53">F35/G35</f>
        <v>7497.835815127826</v>
      </c>
      <c r="K35" s="7">
        <f aca="true" t="shared" si="7" ref="K35:K53">F35/H35</f>
        <v>7796.429817170051</v>
      </c>
      <c r="L35" s="7">
        <f aca="true" t="shared" si="8" ref="L35:L53">F35/I35</f>
        <v>10645.440668816233</v>
      </c>
      <c r="M35" s="7">
        <f aca="true" t="shared" si="9" ref="M35:M53">(F35/I35)/G35/H35</f>
        <v>11857.744573032249</v>
      </c>
    </row>
    <row r="36" spans="1:13" ht="11.25">
      <c r="A36" s="2" t="s">
        <v>36</v>
      </c>
      <c r="B36" s="4">
        <v>115700000</v>
      </c>
      <c r="C36" s="4">
        <v>65000000</v>
      </c>
      <c r="D36" s="4">
        <f t="shared" si="4"/>
        <v>180700000</v>
      </c>
      <c r="E36" s="4">
        <v>30007</v>
      </c>
      <c r="F36" s="4">
        <f t="shared" si="5"/>
        <v>6021.928216749425</v>
      </c>
      <c r="G36" s="10">
        <v>0.9921866299926949</v>
      </c>
      <c r="H36" s="10">
        <v>1.0147959558680948</v>
      </c>
      <c r="I36" s="10">
        <v>0.6805076042930378</v>
      </c>
      <c r="J36" s="7">
        <f t="shared" si="6"/>
        <v>6069.350296318508</v>
      </c>
      <c r="K36" s="7">
        <f t="shared" si="7"/>
        <v>5934.127133565526</v>
      </c>
      <c r="L36" s="7">
        <f t="shared" si="8"/>
        <v>8849.1710875229</v>
      </c>
      <c r="M36" s="7">
        <f t="shared" si="9"/>
        <v>8788.81845066367</v>
      </c>
    </row>
    <row r="37" spans="1:13" ht="11.25">
      <c r="A37" s="2" t="s">
        <v>37</v>
      </c>
      <c r="B37" s="4">
        <v>1330600000</v>
      </c>
      <c r="C37" s="4">
        <v>1049600000</v>
      </c>
      <c r="D37" s="4">
        <f t="shared" si="4"/>
        <v>2380200000</v>
      </c>
      <c r="E37" s="4">
        <v>330256</v>
      </c>
      <c r="F37" s="4">
        <f t="shared" si="5"/>
        <v>7207.136282156872</v>
      </c>
      <c r="G37" s="10">
        <v>1.1004991381935987</v>
      </c>
      <c r="H37" s="10">
        <v>1.0130349986401612</v>
      </c>
      <c r="I37" s="10">
        <v>0.6805076042930378</v>
      </c>
      <c r="J37" s="7">
        <f t="shared" si="6"/>
        <v>6548.97040081916</v>
      </c>
      <c r="K37" s="7">
        <f t="shared" si="7"/>
        <v>7114.400086701159</v>
      </c>
      <c r="L37" s="7">
        <f t="shared" si="8"/>
        <v>10590.824021201326</v>
      </c>
      <c r="M37" s="7">
        <f t="shared" si="9"/>
        <v>9499.824785417144</v>
      </c>
    </row>
    <row r="38" spans="1:13" ht="11.25">
      <c r="A38" s="2" t="s">
        <v>38</v>
      </c>
      <c r="B38" s="4">
        <v>488300000</v>
      </c>
      <c r="C38" s="4">
        <v>193400000</v>
      </c>
      <c r="D38" s="4">
        <f t="shared" si="4"/>
        <v>681700000</v>
      </c>
      <c r="E38" s="4">
        <v>114477</v>
      </c>
      <c r="F38" s="4">
        <f t="shared" si="5"/>
        <v>5954.907972780558</v>
      </c>
      <c r="G38" s="10">
        <v>1.0020010192433746</v>
      </c>
      <c r="H38" s="10">
        <v>0.89876730531684</v>
      </c>
      <c r="I38" s="10">
        <v>0.6805076042930378</v>
      </c>
      <c r="J38" s="7">
        <f t="shared" si="6"/>
        <v>5943.015883633727</v>
      </c>
      <c r="K38" s="7">
        <f t="shared" si="7"/>
        <v>6625.639292343073</v>
      </c>
      <c r="L38" s="7">
        <f t="shared" si="8"/>
        <v>8750.685422489822</v>
      </c>
      <c r="M38" s="7">
        <f t="shared" si="9"/>
        <v>9716.875602125458</v>
      </c>
    </row>
    <row r="39" spans="1:13" ht="11.25">
      <c r="A39" s="2" t="s">
        <v>39</v>
      </c>
      <c r="B39" s="4">
        <v>446900000</v>
      </c>
      <c r="C39" s="4">
        <v>238200000</v>
      </c>
      <c r="D39" s="4">
        <f t="shared" si="4"/>
        <v>685100000</v>
      </c>
      <c r="E39" s="4">
        <v>95522</v>
      </c>
      <c r="F39" s="4">
        <f t="shared" si="5"/>
        <v>7172.169761939658</v>
      </c>
      <c r="G39" s="10">
        <v>1.0089053028876434</v>
      </c>
      <c r="H39" s="10">
        <v>0.9583829037314243</v>
      </c>
      <c r="I39" s="10">
        <v>0.6805076042930378</v>
      </c>
      <c r="J39" s="7">
        <f t="shared" si="6"/>
        <v>7108.863182116098</v>
      </c>
      <c r="K39" s="7">
        <f t="shared" si="7"/>
        <v>7483.616135069929</v>
      </c>
      <c r="L39" s="7">
        <f t="shared" si="8"/>
        <v>10539.44102416114</v>
      </c>
      <c r="M39" s="7">
        <f t="shared" si="9"/>
        <v>10900.040595033262</v>
      </c>
    </row>
    <row r="40" spans="1:13" ht="11.25">
      <c r="A40" s="2" t="s">
        <v>40</v>
      </c>
      <c r="B40" s="4">
        <v>1363200000</v>
      </c>
      <c r="C40" s="4">
        <v>1195500000</v>
      </c>
      <c r="D40" s="4">
        <f t="shared" si="4"/>
        <v>2558700000</v>
      </c>
      <c r="E40" s="4">
        <v>277229</v>
      </c>
      <c r="F40" s="4">
        <f t="shared" si="5"/>
        <v>9229.553906698073</v>
      </c>
      <c r="G40" s="10">
        <v>1.03219170180215</v>
      </c>
      <c r="H40" s="10">
        <v>1.0383383399281507</v>
      </c>
      <c r="I40" s="10">
        <v>0.6805076042930378</v>
      </c>
      <c r="J40" s="7">
        <f t="shared" si="6"/>
        <v>8941.705199318865</v>
      </c>
      <c r="K40" s="7">
        <f t="shared" si="7"/>
        <v>8888.773101970524</v>
      </c>
      <c r="L40" s="7">
        <f t="shared" si="8"/>
        <v>13562.7491132688</v>
      </c>
      <c r="M40" s="7">
        <f t="shared" si="9"/>
        <v>12654.60152872628</v>
      </c>
    </row>
    <row r="41" spans="1:13" ht="11.25">
      <c r="A41" s="2" t="s">
        <v>41</v>
      </c>
      <c r="B41" s="4">
        <v>115500000</v>
      </c>
      <c r="C41" s="4">
        <v>107400000</v>
      </c>
      <c r="D41" s="4">
        <f t="shared" si="4"/>
        <v>222900000</v>
      </c>
      <c r="E41" s="4">
        <v>25843</v>
      </c>
      <c r="F41" s="4">
        <f t="shared" si="5"/>
        <v>8625.159617691445</v>
      </c>
      <c r="G41" s="10">
        <v>1.072677443434016</v>
      </c>
      <c r="H41" s="10">
        <v>1.1774677501546054</v>
      </c>
      <c r="I41" s="10">
        <v>0.6805076042930378</v>
      </c>
      <c r="J41" s="7">
        <f t="shared" si="6"/>
        <v>8040.776535842208</v>
      </c>
      <c r="K41" s="7">
        <f t="shared" si="7"/>
        <v>7325.176945660663</v>
      </c>
      <c r="L41" s="7">
        <f t="shared" si="8"/>
        <v>12674.596967438601</v>
      </c>
      <c r="M41" s="7">
        <f t="shared" si="9"/>
        <v>10034.967934159458</v>
      </c>
    </row>
    <row r="42" spans="1:13" ht="11.25">
      <c r="A42" s="2" t="s">
        <v>42</v>
      </c>
      <c r="B42" s="4">
        <v>484500000</v>
      </c>
      <c r="C42" s="4">
        <v>337700000</v>
      </c>
      <c r="D42" s="4">
        <f t="shared" si="4"/>
        <v>822200000</v>
      </c>
      <c r="E42" s="4">
        <v>126479</v>
      </c>
      <c r="F42" s="4">
        <f t="shared" si="5"/>
        <v>6500.6839080005375</v>
      </c>
      <c r="G42" s="10">
        <v>1.0223267690711817</v>
      </c>
      <c r="H42" s="10">
        <v>0.9212585076099872</v>
      </c>
      <c r="I42" s="10">
        <v>0.6805076042930378</v>
      </c>
      <c r="J42" s="7">
        <f t="shared" si="6"/>
        <v>6358.71436087566</v>
      </c>
      <c r="K42" s="7">
        <f t="shared" si="7"/>
        <v>7056.308141853913</v>
      </c>
      <c r="L42" s="7">
        <f t="shared" si="8"/>
        <v>9552.698407762738</v>
      </c>
      <c r="M42" s="7">
        <f t="shared" si="9"/>
        <v>10142.729013697604</v>
      </c>
    </row>
    <row r="43" spans="1:13" ht="11.25">
      <c r="A43" s="2" t="s">
        <v>43</v>
      </c>
      <c r="B43" s="4">
        <v>78900000</v>
      </c>
      <c r="C43" s="4">
        <v>53900000</v>
      </c>
      <c r="D43" s="4">
        <f t="shared" si="4"/>
        <v>132800000</v>
      </c>
      <c r="E43" s="4">
        <v>22765</v>
      </c>
      <c r="F43" s="4">
        <f t="shared" si="5"/>
        <v>5833.5163628376895</v>
      </c>
      <c r="G43" s="10">
        <v>0.9937066606314582</v>
      </c>
      <c r="H43" s="10">
        <v>1.0136131609237644</v>
      </c>
      <c r="I43" s="10">
        <v>0.6805076042930378</v>
      </c>
      <c r="J43" s="7">
        <f t="shared" si="6"/>
        <v>5870.461167212806</v>
      </c>
      <c r="K43" s="7">
        <f t="shared" si="7"/>
        <v>5755.170303354455</v>
      </c>
      <c r="L43" s="7">
        <f t="shared" si="8"/>
        <v>8572.301508515813</v>
      </c>
      <c r="M43" s="7">
        <f t="shared" si="9"/>
        <v>8510.733590950176</v>
      </c>
    </row>
    <row r="44" spans="1:13" ht="11.25">
      <c r="A44" s="2" t="s">
        <v>44</v>
      </c>
      <c r="B44" s="4">
        <v>716900000</v>
      </c>
      <c r="C44" s="4">
        <v>287300000</v>
      </c>
      <c r="D44" s="4">
        <f t="shared" si="4"/>
        <v>1004200000</v>
      </c>
      <c r="E44" s="4">
        <v>152437</v>
      </c>
      <c r="F44" s="4">
        <f t="shared" si="5"/>
        <v>6587.639483852346</v>
      </c>
      <c r="G44" s="10">
        <v>1.0462863859445681</v>
      </c>
      <c r="H44" s="10">
        <v>0.9192967448700101</v>
      </c>
      <c r="I44" s="10">
        <v>0.6805076042930378</v>
      </c>
      <c r="J44" s="7">
        <f t="shared" si="6"/>
        <v>6296.210647819092</v>
      </c>
      <c r="K44" s="7">
        <f t="shared" si="7"/>
        <v>7165.955411692279</v>
      </c>
      <c r="L44" s="7">
        <f t="shared" si="8"/>
        <v>9680.478869440523</v>
      </c>
      <c r="M44" s="7">
        <f t="shared" si="9"/>
        <v>10064.461539436228</v>
      </c>
    </row>
    <row r="45" spans="1:13" ht="11.25">
      <c r="A45" s="2" t="s">
        <v>45</v>
      </c>
      <c r="B45" s="4">
        <v>2704100000</v>
      </c>
      <c r="C45" s="4">
        <v>1013500000</v>
      </c>
      <c r="D45" s="4">
        <f t="shared" si="4"/>
        <v>3717600000</v>
      </c>
      <c r="E45" s="4">
        <v>622408</v>
      </c>
      <c r="F45" s="4">
        <f t="shared" si="5"/>
        <v>5972.930939191013</v>
      </c>
      <c r="G45" s="10">
        <v>1.0053185577737564</v>
      </c>
      <c r="H45" s="10">
        <v>0.897280778184765</v>
      </c>
      <c r="I45" s="10">
        <v>0.6805076042930378</v>
      </c>
      <c r="J45" s="7">
        <f t="shared" si="6"/>
        <v>5941.331623697332</v>
      </c>
      <c r="K45" s="7">
        <f t="shared" si="7"/>
        <v>6656.702210064604</v>
      </c>
      <c r="L45" s="7">
        <f t="shared" si="8"/>
        <v>8777.17001472179</v>
      </c>
      <c r="M45" s="7">
        <f t="shared" si="9"/>
        <v>9730.215232483339</v>
      </c>
    </row>
    <row r="46" spans="1:13" ht="11.25">
      <c r="A46" s="2" t="s">
        <v>46</v>
      </c>
      <c r="B46" s="4">
        <v>360800000</v>
      </c>
      <c r="C46" s="4">
        <v>135800000</v>
      </c>
      <c r="D46" s="4">
        <f t="shared" si="4"/>
        <v>496600000</v>
      </c>
      <c r="E46" s="4">
        <v>79778</v>
      </c>
      <c r="F46" s="4">
        <f t="shared" si="5"/>
        <v>6224.773747148337</v>
      </c>
      <c r="G46" s="10">
        <v>1.0882599919367812</v>
      </c>
      <c r="H46" s="10">
        <v>0.9516940241092194</v>
      </c>
      <c r="I46" s="10">
        <v>0.6805076042930378</v>
      </c>
      <c r="J46" s="7">
        <f t="shared" si="6"/>
        <v>5719.932546697852</v>
      </c>
      <c r="K46" s="7">
        <f t="shared" si="7"/>
        <v>6540.730097548623</v>
      </c>
      <c r="L46" s="7">
        <f t="shared" si="8"/>
        <v>9147.250828468108</v>
      </c>
      <c r="M46" s="7">
        <f t="shared" si="9"/>
        <v>8832.030953885624</v>
      </c>
    </row>
    <row r="47" spans="1:13" ht="11.25">
      <c r="A47" s="2" t="s">
        <v>47</v>
      </c>
      <c r="B47" s="4">
        <v>44500000</v>
      </c>
      <c r="C47" s="4">
        <v>109800000</v>
      </c>
      <c r="D47" s="4">
        <f t="shared" si="4"/>
        <v>154300000</v>
      </c>
      <c r="E47" s="4">
        <v>14979</v>
      </c>
      <c r="F47" s="4">
        <f t="shared" si="5"/>
        <v>10301.088190132852</v>
      </c>
      <c r="G47" s="10">
        <v>1.1769317851398766</v>
      </c>
      <c r="H47" s="10">
        <v>1.1167661275697351</v>
      </c>
      <c r="I47" s="10">
        <v>0.6805076042930378</v>
      </c>
      <c r="J47" s="7">
        <f t="shared" si="6"/>
        <v>8752.49383200963</v>
      </c>
      <c r="K47" s="7">
        <f t="shared" si="7"/>
        <v>9224.03351590695</v>
      </c>
      <c r="L47" s="7">
        <f t="shared" si="8"/>
        <v>15137.359413983908</v>
      </c>
      <c r="M47" s="7">
        <f t="shared" si="9"/>
        <v>11516.926569750933</v>
      </c>
    </row>
    <row r="48" spans="1:13" ht="11.25">
      <c r="A48" s="2" t="s">
        <v>48</v>
      </c>
      <c r="B48" s="4">
        <v>799000000</v>
      </c>
      <c r="C48" s="4">
        <v>626800000</v>
      </c>
      <c r="D48" s="4">
        <f t="shared" si="4"/>
        <v>1425800000</v>
      </c>
      <c r="E48" s="4">
        <v>216673</v>
      </c>
      <c r="F48" s="4">
        <f t="shared" si="5"/>
        <v>6580.423033788243</v>
      </c>
      <c r="G48" s="10">
        <v>1.0543962373473637</v>
      </c>
      <c r="H48" s="10">
        <v>0.9691850337226449</v>
      </c>
      <c r="I48" s="10">
        <v>0.6805076042930378</v>
      </c>
      <c r="J48" s="7">
        <f t="shared" si="6"/>
        <v>6240.9394122490285</v>
      </c>
      <c r="K48" s="7">
        <f t="shared" si="7"/>
        <v>6789.645738247528</v>
      </c>
      <c r="L48" s="7">
        <f t="shared" si="8"/>
        <v>9669.874358897838</v>
      </c>
      <c r="M48" s="7">
        <f t="shared" si="9"/>
        <v>9462.595699986396</v>
      </c>
    </row>
    <row r="49" spans="1:13" ht="11.25">
      <c r="A49" s="2" t="s">
        <v>49</v>
      </c>
      <c r="B49" s="4">
        <v>826700000</v>
      </c>
      <c r="C49" s="4">
        <v>305100000</v>
      </c>
      <c r="D49" s="4">
        <f t="shared" si="4"/>
        <v>1131800000</v>
      </c>
      <c r="E49" s="4">
        <v>187135</v>
      </c>
      <c r="F49" s="4">
        <f t="shared" si="5"/>
        <v>6048.040184893259</v>
      </c>
      <c r="G49" s="10">
        <v>0.9428291207017409</v>
      </c>
      <c r="H49" s="10">
        <v>0.9869247417630035</v>
      </c>
      <c r="I49" s="10">
        <v>0.6805076042930378</v>
      </c>
      <c r="J49" s="7">
        <f t="shared" si="6"/>
        <v>6414.778725111658</v>
      </c>
      <c r="K49" s="7">
        <f t="shared" si="7"/>
        <v>6128.167558236789</v>
      </c>
      <c r="L49" s="7">
        <f t="shared" si="8"/>
        <v>8887.542397379108</v>
      </c>
      <c r="M49" s="7">
        <f t="shared" si="9"/>
        <v>9551.347828771808</v>
      </c>
    </row>
    <row r="50" spans="1:13" ht="11.25">
      <c r="A50" s="2" t="s">
        <v>50</v>
      </c>
      <c r="B50" s="4">
        <v>188000000</v>
      </c>
      <c r="C50" s="4">
        <v>149500000</v>
      </c>
      <c r="D50" s="4">
        <f t="shared" si="4"/>
        <v>337500000</v>
      </c>
      <c r="E50" s="4">
        <v>61519</v>
      </c>
      <c r="F50" s="4">
        <f t="shared" si="5"/>
        <v>5486.109982281897</v>
      </c>
      <c r="G50" s="10">
        <v>1.0235167632502276</v>
      </c>
      <c r="H50" s="10">
        <v>0.903889631085432</v>
      </c>
      <c r="I50" s="10">
        <v>0.6805076042930378</v>
      </c>
      <c r="J50" s="7">
        <f t="shared" si="6"/>
        <v>5360.058749658859</v>
      </c>
      <c r="K50" s="7">
        <f t="shared" si="7"/>
        <v>6069.446748375602</v>
      </c>
      <c r="L50" s="7">
        <f t="shared" si="8"/>
        <v>8061.790856813831</v>
      </c>
      <c r="M50" s="7">
        <f t="shared" si="9"/>
        <v>8714.072378969011</v>
      </c>
    </row>
    <row r="51" spans="1:13" ht="11.25">
      <c r="A51" s="2" t="s">
        <v>51</v>
      </c>
      <c r="B51" s="4">
        <v>1032100000</v>
      </c>
      <c r="C51" s="4">
        <v>408300000</v>
      </c>
      <c r="D51" s="4">
        <f t="shared" si="4"/>
        <v>1440400000</v>
      </c>
      <c r="E51" s="4">
        <v>181486</v>
      </c>
      <c r="F51" s="4">
        <f t="shared" si="5"/>
        <v>7936.7003515422675</v>
      </c>
      <c r="G51" s="10">
        <v>1.0032197005058066</v>
      </c>
      <c r="H51" s="10">
        <v>1.0273240775658383</v>
      </c>
      <c r="I51" s="10">
        <v>0.6805076042930378</v>
      </c>
      <c r="J51" s="7">
        <f t="shared" si="6"/>
        <v>7911.22856493021</v>
      </c>
      <c r="K51" s="7">
        <f t="shared" si="7"/>
        <v>7725.605312734069</v>
      </c>
      <c r="L51" s="7">
        <f t="shared" si="8"/>
        <v>11662.912069568283</v>
      </c>
      <c r="M51" s="7">
        <f t="shared" si="9"/>
        <v>11316.27473235635</v>
      </c>
    </row>
    <row r="52" spans="1:13" ht="11.25">
      <c r="A52" s="2" t="s">
        <v>52</v>
      </c>
      <c r="B52" s="4">
        <v>141800000</v>
      </c>
      <c r="C52" s="4">
        <v>34400000</v>
      </c>
      <c r="D52" s="4">
        <f t="shared" si="4"/>
        <v>176200000</v>
      </c>
      <c r="E52" s="4">
        <v>21521</v>
      </c>
      <c r="F52" s="4">
        <f t="shared" si="5"/>
        <v>8187.351888852749</v>
      </c>
      <c r="G52" s="10">
        <v>1.0580866250315353</v>
      </c>
      <c r="H52" s="10">
        <v>0.9521102861792498</v>
      </c>
      <c r="I52" s="10">
        <v>0.6805076042930378</v>
      </c>
      <c r="J52" s="7">
        <f t="shared" si="6"/>
        <v>7737.884304707785</v>
      </c>
      <c r="K52" s="7">
        <f t="shared" si="7"/>
        <v>8599.163361324458</v>
      </c>
      <c r="L52" s="7">
        <f t="shared" si="8"/>
        <v>12031.242321470283</v>
      </c>
      <c r="M52" s="7">
        <f t="shared" si="9"/>
        <v>11942.685405984095</v>
      </c>
    </row>
    <row r="53" spans="1:13" s="23" customFormat="1" ht="11.25">
      <c r="A53" s="19" t="s">
        <v>53</v>
      </c>
      <c r="B53" s="26">
        <v>38314141401</v>
      </c>
      <c r="C53" s="26">
        <v>17343759946</v>
      </c>
      <c r="D53" s="26">
        <f>SUM(D3:D52)</f>
        <v>55657901347</v>
      </c>
      <c r="E53" s="20">
        <v>8240986</v>
      </c>
      <c r="F53" s="20">
        <f t="shared" si="5"/>
        <v>6753.791518029518</v>
      </c>
      <c r="G53" s="21">
        <v>1</v>
      </c>
      <c r="H53" s="21">
        <v>1</v>
      </c>
      <c r="I53" s="21">
        <v>0.6805076042930378</v>
      </c>
      <c r="J53" s="22">
        <f t="shared" si="6"/>
        <v>6753.791518029518</v>
      </c>
      <c r="K53" s="22">
        <f t="shared" si="7"/>
        <v>6753.791518029518</v>
      </c>
      <c r="L53" s="22">
        <f t="shared" si="8"/>
        <v>9924.637837141969</v>
      </c>
      <c r="M53" s="22">
        <f t="shared" si="9"/>
        <v>9924.637837141969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65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681200000</v>
      </c>
      <c r="C3" s="4">
        <v>406700000</v>
      </c>
      <c r="D3" s="4">
        <f>SUM(B3:C3)</f>
        <v>1087900000</v>
      </c>
      <c r="E3" s="4">
        <v>177408</v>
      </c>
      <c r="F3" s="4">
        <f>D3/E3</f>
        <v>6132.19246031746</v>
      </c>
      <c r="G3" s="10">
        <v>1.04063347747693</v>
      </c>
      <c r="H3" s="10">
        <v>0.9103971482293783</v>
      </c>
      <c r="I3" s="10">
        <v>0.6984902330432152</v>
      </c>
      <c r="J3" s="7">
        <f aca="true" t="shared" si="0" ref="J3:J34">F3/G3</f>
        <v>5892.749554036336</v>
      </c>
      <c r="K3" s="7">
        <f aca="true" t="shared" si="1" ref="K3:K34">F3/H3</f>
        <v>6735.733379925339</v>
      </c>
      <c r="L3" s="7">
        <f aca="true" t="shared" si="2" ref="L3:L34">F3/I3</f>
        <v>8779.210030755097</v>
      </c>
      <c r="M3" s="7">
        <f aca="true" t="shared" si="3" ref="M3:M34">(F3/I3)/G3/H3</f>
        <v>9266.735288687729</v>
      </c>
    </row>
    <row r="4" spans="1:13" ht="11.25">
      <c r="A4" s="2" t="s">
        <v>4</v>
      </c>
      <c r="B4" s="4">
        <v>158837600</v>
      </c>
      <c r="C4" s="4">
        <v>36400000</v>
      </c>
      <c r="D4" s="4">
        <f aca="true" t="shared" si="4" ref="D4:D52">SUM(B4:C4)</f>
        <v>195237600</v>
      </c>
      <c r="E4" s="4">
        <v>17434</v>
      </c>
      <c r="F4" s="4">
        <f aca="true" t="shared" si="5" ref="F4:F53">D4/E4</f>
        <v>11198.669266949639</v>
      </c>
      <c r="G4" s="10">
        <v>0.9767200866404937</v>
      </c>
      <c r="H4" s="10">
        <v>1.2418411408279624</v>
      </c>
      <c r="I4" s="10">
        <v>0.6984902330432152</v>
      </c>
      <c r="J4" s="7">
        <f t="shared" si="0"/>
        <v>11465.58714223678</v>
      </c>
      <c r="K4" s="7">
        <f t="shared" si="1"/>
        <v>9017.795351411247</v>
      </c>
      <c r="L4" s="7">
        <f t="shared" si="2"/>
        <v>16032.678392879952</v>
      </c>
      <c r="M4" s="7">
        <f t="shared" si="3"/>
        <v>13218.126938417648</v>
      </c>
    </row>
    <row r="5" spans="1:13" ht="11.25">
      <c r="A5" s="2" t="s">
        <v>5</v>
      </c>
      <c r="B5" s="4">
        <v>773000000</v>
      </c>
      <c r="C5" s="4">
        <v>311500000</v>
      </c>
      <c r="D5" s="4">
        <f t="shared" si="4"/>
        <v>1084500000</v>
      </c>
      <c r="E5" s="4">
        <v>164271</v>
      </c>
      <c r="F5" s="4">
        <f t="shared" si="5"/>
        <v>6601.895648044999</v>
      </c>
      <c r="G5" s="10">
        <v>1.0470771851528018</v>
      </c>
      <c r="H5" s="10">
        <v>0.9406911655458378</v>
      </c>
      <c r="I5" s="10">
        <v>0.6984902330432152</v>
      </c>
      <c r="J5" s="7">
        <f t="shared" si="0"/>
        <v>6305.070668769822</v>
      </c>
      <c r="K5" s="7">
        <f t="shared" si="1"/>
        <v>7018.132932304341</v>
      </c>
      <c r="L5" s="7">
        <f t="shared" si="2"/>
        <v>9451.664942087376</v>
      </c>
      <c r="M5" s="7">
        <f t="shared" si="3"/>
        <v>9595.830222331</v>
      </c>
    </row>
    <row r="6" spans="1:13" ht="11.25">
      <c r="A6" s="2" t="s">
        <v>6</v>
      </c>
      <c r="B6" s="4">
        <v>334800000</v>
      </c>
      <c r="C6" s="4">
        <v>159800000</v>
      </c>
      <c r="D6" s="4">
        <f t="shared" si="4"/>
        <v>494600000</v>
      </c>
      <c r="E6" s="4">
        <v>76158</v>
      </c>
      <c r="F6" s="4">
        <f t="shared" si="5"/>
        <v>6494.3932351164685</v>
      </c>
      <c r="G6" s="10">
        <v>0.9763435902191807</v>
      </c>
      <c r="H6" s="10">
        <v>0.9010293158969608</v>
      </c>
      <c r="I6" s="10">
        <v>0.6984902330432152</v>
      </c>
      <c r="J6" s="7">
        <f t="shared" si="0"/>
        <v>6651.749753033697</v>
      </c>
      <c r="K6" s="7">
        <f t="shared" si="1"/>
        <v>7207.74909376994</v>
      </c>
      <c r="L6" s="7">
        <f t="shared" si="2"/>
        <v>9297.758118708962</v>
      </c>
      <c r="M6" s="7">
        <f t="shared" si="3"/>
        <v>10569.066804378674</v>
      </c>
    </row>
    <row r="7" spans="1:13" ht="11.25">
      <c r="A7" s="2" t="s">
        <v>7</v>
      </c>
      <c r="B7" s="4">
        <v>5964100000</v>
      </c>
      <c r="C7" s="4">
        <v>1306100000</v>
      </c>
      <c r="D7" s="4">
        <f t="shared" si="4"/>
        <v>7270200000</v>
      </c>
      <c r="E7" s="4">
        <v>1266471</v>
      </c>
      <c r="F7" s="4">
        <f t="shared" si="5"/>
        <v>5740.518337964312</v>
      </c>
      <c r="G7" s="10">
        <v>0.9024859866376373</v>
      </c>
      <c r="H7" s="10">
        <v>1.082787912967939</v>
      </c>
      <c r="I7" s="10">
        <v>0.6984902330432152</v>
      </c>
      <c r="J7" s="7">
        <f t="shared" si="0"/>
        <v>6360.783904636098</v>
      </c>
      <c r="K7" s="7">
        <f t="shared" si="1"/>
        <v>5301.609178688982</v>
      </c>
      <c r="L7" s="7">
        <f t="shared" si="2"/>
        <v>8218.466152280685</v>
      </c>
      <c r="M7" s="7">
        <f t="shared" si="3"/>
        <v>8410.211248559279</v>
      </c>
    </row>
    <row r="8" spans="1:13" ht="11.25">
      <c r="A8" s="2" t="s">
        <v>8</v>
      </c>
      <c r="B8" s="4">
        <v>482300000</v>
      </c>
      <c r="C8" s="4">
        <v>432500000</v>
      </c>
      <c r="D8" s="4">
        <f t="shared" si="4"/>
        <v>914800000</v>
      </c>
      <c r="E8" s="4">
        <v>135335</v>
      </c>
      <c r="F8" s="4">
        <f t="shared" si="5"/>
        <v>6759.52266597702</v>
      </c>
      <c r="G8" s="10">
        <v>1.045192975344241</v>
      </c>
      <c r="H8" s="10">
        <v>0.9785037984841021</v>
      </c>
      <c r="I8" s="10">
        <v>0.6984902330432152</v>
      </c>
      <c r="J8" s="7">
        <f t="shared" si="0"/>
        <v>6467.248465529275</v>
      </c>
      <c r="K8" s="7">
        <f t="shared" si="1"/>
        <v>6908.018830840382</v>
      </c>
      <c r="L8" s="7">
        <f t="shared" si="2"/>
        <v>9677.333119644081</v>
      </c>
      <c r="M8" s="7">
        <f t="shared" si="3"/>
        <v>9462.299556432428</v>
      </c>
    </row>
    <row r="9" spans="1:13" ht="11.25">
      <c r="A9" s="2" t="s">
        <v>9</v>
      </c>
      <c r="B9" s="4">
        <v>425300000</v>
      </c>
      <c r="C9" s="4">
        <v>205400000</v>
      </c>
      <c r="D9" s="4">
        <f t="shared" si="4"/>
        <v>630700000</v>
      </c>
      <c r="E9" s="4">
        <v>57568</v>
      </c>
      <c r="F9" s="4">
        <f t="shared" si="5"/>
        <v>10955.739299610896</v>
      </c>
      <c r="G9" s="10">
        <v>1.001823113118519</v>
      </c>
      <c r="H9" s="10">
        <v>1.2418411408279624</v>
      </c>
      <c r="I9" s="10">
        <v>0.6984902330432152</v>
      </c>
      <c r="J9" s="7">
        <f t="shared" si="0"/>
        <v>10935.802095349338</v>
      </c>
      <c r="K9" s="7">
        <f t="shared" si="1"/>
        <v>8822.174543441577</v>
      </c>
      <c r="L9" s="7">
        <f t="shared" si="2"/>
        <v>15684.885459140085</v>
      </c>
      <c r="M9" s="7">
        <f t="shared" si="3"/>
        <v>12607.363101122559</v>
      </c>
    </row>
    <row r="10" spans="1:13" ht="11.25">
      <c r="A10" s="2" t="s">
        <v>10</v>
      </c>
      <c r="B10" s="4">
        <v>134000000</v>
      </c>
      <c r="C10" s="4">
        <v>168600000</v>
      </c>
      <c r="D10" s="4">
        <f t="shared" si="4"/>
        <v>302600000</v>
      </c>
      <c r="E10" s="4">
        <v>26829</v>
      </c>
      <c r="F10" s="4">
        <f t="shared" si="5"/>
        <v>11278.840061127885</v>
      </c>
      <c r="G10" s="10">
        <v>1.1923197576774123</v>
      </c>
      <c r="H10" s="10">
        <v>1.0138566751102698</v>
      </c>
      <c r="I10" s="10">
        <v>0.6984902330432152</v>
      </c>
      <c r="J10" s="7">
        <f t="shared" si="0"/>
        <v>9459.576584639159</v>
      </c>
      <c r="K10" s="7">
        <f t="shared" si="1"/>
        <v>11124.688861866169</v>
      </c>
      <c r="L10" s="7">
        <f t="shared" si="2"/>
        <v>16147.455651581127</v>
      </c>
      <c r="M10" s="7">
        <f t="shared" si="3"/>
        <v>13357.795641149116</v>
      </c>
    </row>
    <row r="11" spans="1:13" ht="11.25">
      <c r="A11" s="2" t="s">
        <v>11</v>
      </c>
      <c r="B11" s="4">
        <v>1653100000</v>
      </c>
      <c r="C11" s="4">
        <v>482800000</v>
      </c>
      <c r="D11" s="4">
        <f t="shared" si="4"/>
        <v>2135900000</v>
      </c>
      <c r="E11" s="4">
        <v>406122</v>
      </c>
      <c r="F11" s="4">
        <f t="shared" si="5"/>
        <v>5259.257070535455</v>
      </c>
      <c r="G11" s="10">
        <v>0.9981083013598003</v>
      </c>
      <c r="H11" s="10">
        <v>0.9339500900635698</v>
      </c>
      <c r="I11" s="10">
        <v>0.6984902330432152</v>
      </c>
      <c r="J11" s="7">
        <f t="shared" si="0"/>
        <v>5269.224856030514</v>
      </c>
      <c r="K11" s="7">
        <f t="shared" si="1"/>
        <v>5631.19713407542</v>
      </c>
      <c r="L11" s="7">
        <f t="shared" si="2"/>
        <v>7529.4640092842465</v>
      </c>
      <c r="M11" s="7">
        <f t="shared" si="3"/>
        <v>8077.235134729249</v>
      </c>
    </row>
    <row r="12" spans="1:13" ht="11.25">
      <c r="A12" s="2" t="s">
        <v>12</v>
      </c>
      <c r="B12" s="4">
        <v>1186600000</v>
      </c>
      <c r="C12" s="4">
        <v>369200000</v>
      </c>
      <c r="D12" s="4">
        <f t="shared" si="4"/>
        <v>1555800000</v>
      </c>
      <c r="E12" s="4">
        <v>212767</v>
      </c>
      <c r="F12" s="4">
        <f t="shared" si="5"/>
        <v>7312.224170101566</v>
      </c>
      <c r="G12" s="10">
        <v>1.0135174646836964</v>
      </c>
      <c r="H12" s="10">
        <v>0.9412254475539599</v>
      </c>
      <c r="I12" s="10">
        <v>0.6984902330432152</v>
      </c>
      <c r="J12" s="7">
        <f t="shared" si="0"/>
        <v>7214.69972141388</v>
      </c>
      <c r="K12" s="7">
        <f t="shared" si="1"/>
        <v>7768.8339059514865</v>
      </c>
      <c r="L12" s="7">
        <f t="shared" si="2"/>
        <v>10468.613338003772</v>
      </c>
      <c r="M12" s="7">
        <f t="shared" si="3"/>
        <v>10973.982467457115</v>
      </c>
    </row>
    <row r="13" spans="1:13" ht="11.25">
      <c r="A13" s="2" t="s">
        <v>13</v>
      </c>
      <c r="B13" s="4">
        <v>242700000</v>
      </c>
      <c r="C13" s="4">
        <v>33400000</v>
      </c>
      <c r="D13" s="4">
        <f t="shared" si="4"/>
        <v>276100000</v>
      </c>
      <c r="E13" s="4">
        <v>32708</v>
      </c>
      <c r="F13" s="4">
        <f t="shared" si="5"/>
        <v>8441.359911948148</v>
      </c>
      <c r="G13" s="10">
        <v>1.0644564457085808</v>
      </c>
      <c r="H13" s="10">
        <v>1.2418411408279624</v>
      </c>
      <c r="I13" s="10">
        <v>0.6984902330432152</v>
      </c>
      <c r="J13" s="7">
        <f t="shared" si="0"/>
        <v>7930.2069577200555</v>
      </c>
      <c r="K13" s="7">
        <f t="shared" si="1"/>
        <v>6797.455515381066</v>
      </c>
      <c r="L13" s="7">
        <f t="shared" si="2"/>
        <v>12085.150962198042</v>
      </c>
      <c r="M13" s="7">
        <f t="shared" si="3"/>
        <v>9142.35624523081</v>
      </c>
    </row>
    <row r="14" spans="1:13" ht="11.25">
      <c r="A14" s="2" t="s">
        <v>14</v>
      </c>
      <c r="B14" s="4">
        <v>223518700</v>
      </c>
      <c r="C14" s="4">
        <v>46969300</v>
      </c>
      <c r="D14" s="4">
        <f t="shared" si="4"/>
        <v>270488000</v>
      </c>
      <c r="E14" s="4">
        <v>38979</v>
      </c>
      <c r="F14" s="4">
        <f t="shared" si="5"/>
        <v>6939.326303907232</v>
      </c>
      <c r="G14" s="10">
        <v>1.0594921203551224</v>
      </c>
      <c r="H14" s="10">
        <v>0.9311824302504894</v>
      </c>
      <c r="I14" s="10">
        <v>0.6984902330432152</v>
      </c>
      <c r="J14" s="7">
        <f t="shared" si="0"/>
        <v>6549.672404907831</v>
      </c>
      <c r="K14" s="7">
        <f t="shared" si="1"/>
        <v>7452.166276419694</v>
      </c>
      <c r="L14" s="7">
        <f t="shared" si="2"/>
        <v>9934.750660254256</v>
      </c>
      <c r="M14" s="7">
        <f t="shared" si="3"/>
        <v>10069.88399759619</v>
      </c>
    </row>
    <row r="15" spans="1:13" ht="11.25">
      <c r="A15" s="2" t="s">
        <v>15</v>
      </c>
      <c r="B15" s="4">
        <v>1854300000</v>
      </c>
      <c r="C15" s="4">
        <v>486600000</v>
      </c>
      <c r="D15" s="4">
        <f t="shared" si="4"/>
        <v>2340900000</v>
      </c>
      <c r="E15" s="4">
        <v>355906</v>
      </c>
      <c r="F15" s="4">
        <f t="shared" si="5"/>
        <v>6577.298500165774</v>
      </c>
      <c r="G15" s="10">
        <v>0.9715805158640087</v>
      </c>
      <c r="H15" s="10">
        <v>1.0541375640295925</v>
      </c>
      <c r="I15" s="10">
        <v>0.6984902330432152</v>
      </c>
      <c r="J15" s="7">
        <f t="shared" si="0"/>
        <v>6769.689585959537</v>
      </c>
      <c r="K15" s="7">
        <f t="shared" si="1"/>
        <v>6239.506801202591</v>
      </c>
      <c r="L15" s="7">
        <f t="shared" si="2"/>
        <v>9416.450207914131</v>
      </c>
      <c r="M15" s="7">
        <f t="shared" si="3"/>
        <v>9194.140324139735</v>
      </c>
    </row>
    <row r="16" spans="1:13" ht="11.25">
      <c r="A16" s="2" t="s">
        <v>16</v>
      </c>
      <c r="B16" s="4">
        <v>803500000</v>
      </c>
      <c r="C16" s="4">
        <v>550600000</v>
      </c>
      <c r="D16" s="4">
        <f t="shared" si="4"/>
        <v>1354100000</v>
      </c>
      <c r="E16" s="4">
        <v>172362</v>
      </c>
      <c r="F16" s="4">
        <f t="shared" si="5"/>
        <v>7856.139984451329</v>
      </c>
      <c r="G16" s="10">
        <v>1.1257698104971974</v>
      </c>
      <c r="H16" s="10">
        <v>1.0094494171830866</v>
      </c>
      <c r="I16" s="10">
        <v>0.6984902330432152</v>
      </c>
      <c r="J16" s="7">
        <f t="shared" si="0"/>
        <v>6978.460348818252</v>
      </c>
      <c r="K16" s="7">
        <f t="shared" si="1"/>
        <v>7782.598960108607</v>
      </c>
      <c r="L16" s="7">
        <f t="shared" si="2"/>
        <v>11247.315442369649</v>
      </c>
      <c r="M16" s="7">
        <f t="shared" si="3"/>
        <v>9897.25399549299</v>
      </c>
    </row>
    <row r="17" spans="1:13" ht="11.25">
      <c r="A17" s="2" t="s">
        <v>17</v>
      </c>
      <c r="B17" s="4">
        <v>562900000</v>
      </c>
      <c r="C17" s="4">
        <v>281400000</v>
      </c>
      <c r="D17" s="4">
        <f t="shared" si="4"/>
        <v>844300000</v>
      </c>
      <c r="E17" s="4">
        <v>100434</v>
      </c>
      <c r="F17" s="4">
        <f t="shared" si="5"/>
        <v>8406.51572176753</v>
      </c>
      <c r="G17" s="10">
        <v>1.0777788684202751</v>
      </c>
      <c r="H17" s="10">
        <v>1.0065533046263997</v>
      </c>
      <c r="I17" s="10">
        <v>0.6984902330432152</v>
      </c>
      <c r="J17" s="7">
        <f t="shared" si="0"/>
        <v>7799.852055078005</v>
      </c>
      <c r="K17" s="7">
        <f t="shared" si="1"/>
        <v>8351.783937451537</v>
      </c>
      <c r="L17" s="7">
        <f t="shared" si="2"/>
        <v>12035.265955175386</v>
      </c>
      <c r="M17" s="7">
        <f t="shared" si="3"/>
        <v>11094.027764400662</v>
      </c>
    </row>
    <row r="18" spans="1:13" ht="11.25">
      <c r="A18" s="2" t="s">
        <v>18</v>
      </c>
      <c r="B18" s="4">
        <v>496900000</v>
      </c>
      <c r="C18" s="4">
        <v>214700000</v>
      </c>
      <c r="D18" s="4">
        <f t="shared" si="4"/>
        <v>711600000</v>
      </c>
      <c r="E18" s="4">
        <v>105827</v>
      </c>
      <c r="F18" s="4">
        <f t="shared" si="5"/>
        <v>6724.181919547941</v>
      </c>
      <c r="G18" s="10">
        <v>1.0420897597349266</v>
      </c>
      <c r="H18" s="10">
        <v>1.0133506455229222</v>
      </c>
      <c r="I18" s="10">
        <v>0.6984902330432152</v>
      </c>
      <c r="J18" s="7">
        <f t="shared" si="0"/>
        <v>6452.593796966542</v>
      </c>
      <c r="K18" s="7">
        <f t="shared" si="1"/>
        <v>6635.592476558834</v>
      </c>
      <c r="L18" s="7">
        <f t="shared" si="2"/>
        <v>9626.737213277425</v>
      </c>
      <c r="M18" s="7">
        <f t="shared" si="3"/>
        <v>9116.208301085659</v>
      </c>
    </row>
    <row r="19" spans="1:13" ht="11.25">
      <c r="A19" s="2" t="s">
        <v>19</v>
      </c>
      <c r="B19" s="4">
        <v>440700000</v>
      </c>
      <c r="C19" s="4">
        <v>254700000</v>
      </c>
      <c r="D19" s="4">
        <f t="shared" si="4"/>
        <v>695400000</v>
      </c>
      <c r="E19" s="4">
        <v>115839</v>
      </c>
      <c r="F19" s="4">
        <f t="shared" si="5"/>
        <v>6003.1595576619275</v>
      </c>
      <c r="G19" s="10">
        <v>1.0200479503173872</v>
      </c>
      <c r="H19" s="10">
        <v>0.9101026526568979</v>
      </c>
      <c r="I19" s="10">
        <v>0.6984902330432152</v>
      </c>
      <c r="J19" s="7">
        <f t="shared" si="0"/>
        <v>5885.173884025794</v>
      </c>
      <c r="K19" s="7">
        <f t="shared" si="1"/>
        <v>6596.134557059768</v>
      </c>
      <c r="L19" s="7">
        <f t="shared" si="2"/>
        <v>8594.478882699732</v>
      </c>
      <c r="M19" s="7">
        <f t="shared" si="3"/>
        <v>9257.816772217542</v>
      </c>
    </row>
    <row r="20" spans="1:13" ht="11.25">
      <c r="A20" s="2" t="s">
        <v>20</v>
      </c>
      <c r="B20" s="4">
        <v>433400000</v>
      </c>
      <c r="C20" s="4">
        <v>325000000</v>
      </c>
      <c r="D20" s="4">
        <f t="shared" si="4"/>
        <v>758400000</v>
      </c>
      <c r="E20" s="4">
        <v>136188</v>
      </c>
      <c r="F20" s="4">
        <f t="shared" si="5"/>
        <v>5568.772579081858</v>
      </c>
      <c r="G20" s="10">
        <v>1.0096842445047793</v>
      </c>
      <c r="H20" s="10">
        <v>0.901696001199052</v>
      </c>
      <c r="I20" s="10">
        <v>0.6984902330432152</v>
      </c>
      <c r="J20" s="7">
        <f t="shared" si="0"/>
        <v>5515.360479664787</v>
      </c>
      <c r="K20" s="7">
        <f t="shared" si="1"/>
        <v>6175.886963762341</v>
      </c>
      <c r="L20" s="7">
        <f t="shared" si="2"/>
        <v>7972.584748708034</v>
      </c>
      <c r="M20" s="7">
        <f t="shared" si="3"/>
        <v>8756.961118002177</v>
      </c>
    </row>
    <row r="21" spans="1:13" ht="11.25">
      <c r="A21" s="2" t="s">
        <v>21</v>
      </c>
      <c r="B21" s="4">
        <v>161700000</v>
      </c>
      <c r="C21" s="4">
        <v>93400000</v>
      </c>
      <c r="D21" s="4">
        <f t="shared" si="4"/>
        <v>255100000</v>
      </c>
      <c r="E21" s="4">
        <v>26834</v>
      </c>
      <c r="F21" s="4">
        <f t="shared" si="5"/>
        <v>9506.59610941343</v>
      </c>
      <c r="G21" s="10">
        <v>1.0222300061248595</v>
      </c>
      <c r="H21" s="10">
        <v>1.0865045428635611</v>
      </c>
      <c r="I21" s="10">
        <v>0.6984902330432152</v>
      </c>
      <c r="J21" s="7">
        <f t="shared" si="0"/>
        <v>9299.860161072453</v>
      </c>
      <c r="K21" s="7">
        <f t="shared" si="1"/>
        <v>8749.706728660434</v>
      </c>
      <c r="L21" s="7">
        <f t="shared" si="2"/>
        <v>13610.20621289813</v>
      </c>
      <c r="M21" s="7">
        <f t="shared" si="3"/>
        <v>12254.187861926617</v>
      </c>
    </row>
    <row r="22" spans="1:13" ht="11.25">
      <c r="A22" s="2" t="s">
        <v>22</v>
      </c>
      <c r="B22" s="4">
        <v>714100000</v>
      </c>
      <c r="C22" s="4">
        <v>447300000</v>
      </c>
      <c r="D22" s="4">
        <f t="shared" si="4"/>
        <v>1161400000</v>
      </c>
      <c r="E22" s="4">
        <v>151303</v>
      </c>
      <c r="F22" s="4">
        <f t="shared" si="5"/>
        <v>7675.98791828318</v>
      </c>
      <c r="G22" s="10">
        <v>1.007752319835847</v>
      </c>
      <c r="H22" s="10">
        <v>1.0129297323388402</v>
      </c>
      <c r="I22" s="10">
        <v>0.6984902330432152</v>
      </c>
      <c r="J22" s="7">
        <f t="shared" si="0"/>
        <v>7616.9389712082475</v>
      </c>
      <c r="K22" s="7">
        <f t="shared" si="1"/>
        <v>7578.006324840949</v>
      </c>
      <c r="L22" s="7">
        <f t="shared" si="2"/>
        <v>10989.399071251251</v>
      </c>
      <c r="M22" s="7">
        <f t="shared" si="3"/>
        <v>10765.663946952729</v>
      </c>
    </row>
    <row r="23" spans="1:13" ht="11.25">
      <c r="A23" s="2" t="s">
        <v>23</v>
      </c>
      <c r="B23" s="4">
        <v>707500000</v>
      </c>
      <c r="C23" s="4">
        <v>311300000</v>
      </c>
      <c r="D23" s="4">
        <f t="shared" si="4"/>
        <v>1018800000</v>
      </c>
      <c r="E23" s="4">
        <v>115252</v>
      </c>
      <c r="F23" s="4">
        <f t="shared" si="5"/>
        <v>8839.759830632007</v>
      </c>
      <c r="G23" s="10">
        <v>0.971353232740149</v>
      </c>
      <c r="H23" s="10">
        <v>1.1793982629430058</v>
      </c>
      <c r="I23" s="10">
        <v>0.6984902330432152</v>
      </c>
      <c r="J23" s="7">
        <f t="shared" si="0"/>
        <v>9100.458548632607</v>
      </c>
      <c r="K23" s="7">
        <f t="shared" si="1"/>
        <v>7495.144014010802</v>
      </c>
      <c r="L23" s="7">
        <f t="shared" si="2"/>
        <v>12655.5238891724</v>
      </c>
      <c r="M23" s="7">
        <f t="shared" si="3"/>
        <v>11046.951677346337</v>
      </c>
    </row>
    <row r="24" spans="1:13" ht="11.25">
      <c r="A24" s="2" t="s">
        <v>24</v>
      </c>
      <c r="B24" s="4">
        <v>1673700000</v>
      </c>
      <c r="C24" s="4">
        <v>1304000000</v>
      </c>
      <c r="D24" s="4">
        <f t="shared" si="4"/>
        <v>2977700000</v>
      </c>
      <c r="E24" s="4">
        <v>312658</v>
      </c>
      <c r="F24" s="4">
        <f t="shared" si="5"/>
        <v>9523.824754204274</v>
      </c>
      <c r="G24" s="10">
        <v>1.0571842260331898</v>
      </c>
      <c r="H24" s="10">
        <v>1.0281620968276304</v>
      </c>
      <c r="I24" s="10">
        <v>0.6984902330432152</v>
      </c>
      <c r="J24" s="7">
        <f t="shared" si="0"/>
        <v>9008.670882216964</v>
      </c>
      <c r="K24" s="7">
        <f t="shared" si="1"/>
        <v>9262.96036742631</v>
      </c>
      <c r="L24" s="7">
        <f t="shared" si="2"/>
        <v>13634.871761499691</v>
      </c>
      <c r="M24" s="7">
        <f t="shared" si="3"/>
        <v>12544.079379729004</v>
      </c>
    </row>
    <row r="25" spans="1:13" ht="11.25">
      <c r="A25" s="2" t="s">
        <v>25</v>
      </c>
      <c r="B25" s="4">
        <v>862400000</v>
      </c>
      <c r="C25" s="4">
        <v>362600000</v>
      </c>
      <c r="D25" s="4">
        <f t="shared" si="4"/>
        <v>1225000000</v>
      </c>
      <c r="E25" s="4">
        <v>161031</v>
      </c>
      <c r="F25" s="4">
        <f t="shared" si="5"/>
        <v>7607.230905850426</v>
      </c>
      <c r="G25" s="10">
        <v>0.9806858003124003</v>
      </c>
      <c r="H25" s="10">
        <v>1.055277956234247</v>
      </c>
      <c r="I25" s="10">
        <v>0.6984902330432152</v>
      </c>
      <c r="J25" s="7">
        <f t="shared" si="0"/>
        <v>7757.0521602608305</v>
      </c>
      <c r="K25" s="7">
        <f t="shared" si="1"/>
        <v>7208.746151579612</v>
      </c>
      <c r="L25" s="7">
        <f t="shared" si="2"/>
        <v>10890.962458711674</v>
      </c>
      <c r="M25" s="7">
        <f t="shared" si="3"/>
        <v>10523.725410113306</v>
      </c>
    </row>
    <row r="26" spans="1:13" ht="11.25">
      <c r="A26" s="2" t="s">
        <v>26</v>
      </c>
      <c r="B26" s="4">
        <v>458700000</v>
      </c>
      <c r="C26" s="4">
        <v>208500000</v>
      </c>
      <c r="D26" s="4">
        <f t="shared" si="4"/>
        <v>667200000</v>
      </c>
      <c r="E26" s="4">
        <v>101584</v>
      </c>
      <c r="F26" s="4">
        <f t="shared" si="5"/>
        <v>6567.963458812412</v>
      </c>
      <c r="G26" s="10">
        <v>1.0291937624384617</v>
      </c>
      <c r="H26" s="10">
        <v>0.894353604066146</v>
      </c>
      <c r="I26" s="10">
        <v>0.6984902330432152</v>
      </c>
      <c r="J26" s="7">
        <f t="shared" si="0"/>
        <v>6381.65882705214</v>
      </c>
      <c r="K26" s="7">
        <f t="shared" si="1"/>
        <v>7343.810578893411</v>
      </c>
      <c r="L26" s="7">
        <f t="shared" si="2"/>
        <v>9403.085609653837</v>
      </c>
      <c r="M26" s="7">
        <f t="shared" si="3"/>
        <v>10215.602441343162</v>
      </c>
    </row>
    <row r="27" spans="1:13" ht="11.25">
      <c r="A27" s="2" t="s">
        <v>27</v>
      </c>
      <c r="B27" s="4">
        <v>699600000</v>
      </c>
      <c r="C27" s="4">
        <v>457400000</v>
      </c>
      <c r="D27" s="4">
        <f t="shared" si="4"/>
        <v>1157000000</v>
      </c>
      <c r="E27" s="4">
        <v>146566</v>
      </c>
      <c r="F27" s="4">
        <f t="shared" si="5"/>
        <v>7894.054555626816</v>
      </c>
      <c r="G27" s="10">
        <v>0.9623746617879065</v>
      </c>
      <c r="H27" s="10">
        <v>1.011856140349407</v>
      </c>
      <c r="I27" s="10">
        <v>0.6984902330432152</v>
      </c>
      <c r="J27" s="7">
        <f t="shared" si="0"/>
        <v>8202.683288607355</v>
      </c>
      <c r="K27" s="7">
        <f t="shared" si="1"/>
        <v>7801.558186819815</v>
      </c>
      <c r="L27" s="7">
        <f t="shared" si="2"/>
        <v>11301.596188730695</v>
      </c>
      <c r="M27" s="7">
        <f t="shared" si="3"/>
        <v>11605.846818957683</v>
      </c>
    </row>
    <row r="28" spans="1:13" ht="11.25">
      <c r="A28" s="2" t="s">
        <v>28</v>
      </c>
      <c r="B28" s="4">
        <v>113700000</v>
      </c>
      <c r="C28" s="4">
        <v>76900000</v>
      </c>
      <c r="D28" s="4">
        <f t="shared" si="4"/>
        <v>190600000</v>
      </c>
      <c r="E28" s="4">
        <v>32370</v>
      </c>
      <c r="F28" s="4">
        <f t="shared" si="5"/>
        <v>5888.1680568427555</v>
      </c>
      <c r="G28" s="10">
        <v>1.0239155545022567</v>
      </c>
      <c r="H28" s="10">
        <v>0.9267770877416638</v>
      </c>
      <c r="I28" s="10">
        <v>0.6984902330432152</v>
      </c>
      <c r="J28" s="7">
        <f t="shared" si="0"/>
        <v>5750.63835191477</v>
      </c>
      <c r="K28" s="7">
        <f t="shared" si="1"/>
        <v>6353.381125542093</v>
      </c>
      <c r="L28" s="7">
        <f t="shared" si="2"/>
        <v>8429.850237402614</v>
      </c>
      <c r="M28" s="7">
        <f t="shared" si="3"/>
        <v>8883.424798382537</v>
      </c>
    </row>
    <row r="29" spans="1:13" ht="11.25">
      <c r="A29" s="2" t="s">
        <v>29</v>
      </c>
      <c r="B29" s="4">
        <v>310400000</v>
      </c>
      <c r="C29" s="4">
        <v>117300000</v>
      </c>
      <c r="D29" s="4">
        <f t="shared" si="4"/>
        <v>427700000</v>
      </c>
      <c r="E29" s="4">
        <v>66490</v>
      </c>
      <c r="F29" s="4">
        <f t="shared" si="5"/>
        <v>6432.546247556023</v>
      </c>
      <c r="G29" s="10">
        <v>1.0321982846567312</v>
      </c>
      <c r="H29" s="10">
        <v>1.0237978160998455</v>
      </c>
      <c r="I29" s="10">
        <v>0.6984902330432152</v>
      </c>
      <c r="J29" s="7">
        <f t="shared" si="0"/>
        <v>6231.89007691021</v>
      </c>
      <c r="K29" s="7">
        <f t="shared" si="1"/>
        <v>6283.023997903011</v>
      </c>
      <c r="L29" s="7">
        <f t="shared" si="2"/>
        <v>9209.214307164186</v>
      </c>
      <c r="M29" s="7">
        <f t="shared" si="3"/>
        <v>8714.555652490617</v>
      </c>
    </row>
    <row r="30" spans="1:13" ht="11.25">
      <c r="A30" s="2" t="s">
        <v>30</v>
      </c>
      <c r="B30" s="4">
        <v>199900000</v>
      </c>
      <c r="C30" s="4">
        <v>41500000</v>
      </c>
      <c r="D30" s="4">
        <f t="shared" si="4"/>
        <v>241400000</v>
      </c>
      <c r="E30" s="4">
        <v>36584</v>
      </c>
      <c r="F30" s="4">
        <f t="shared" si="5"/>
        <v>6598.513011152417</v>
      </c>
      <c r="G30" s="10">
        <v>1.0213214542064606</v>
      </c>
      <c r="H30" s="10">
        <v>0.9934466953736002</v>
      </c>
      <c r="I30" s="10">
        <v>0.6984902330432152</v>
      </c>
      <c r="J30" s="7">
        <f t="shared" si="0"/>
        <v>6460.760208233641</v>
      </c>
      <c r="K30" s="7">
        <f t="shared" si="1"/>
        <v>6642.040324741278</v>
      </c>
      <c r="L30" s="7">
        <f t="shared" si="2"/>
        <v>9446.822158706076</v>
      </c>
      <c r="M30" s="7">
        <f t="shared" si="3"/>
        <v>9310.622429863633</v>
      </c>
    </row>
    <row r="31" spans="1:13" ht="11.25">
      <c r="A31" s="2" t="s">
        <v>31</v>
      </c>
      <c r="B31" s="4">
        <v>78800000</v>
      </c>
      <c r="C31" s="4">
        <v>160000000</v>
      </c>
      <c r="D31" s="4">
        <f t="shared" si="4"/>
        <v>238800000</v>
      </c>
      <c r="E31" s="4">
        <v>27863</v>
      </c>
      <c r="F31" s="4">
        <f t="shared" si="5"/>
        <v>8570.505688547537</v>
      </c>
      <c r="G31" s="10">
        <v>1.1434242331299103</v>
      </c>
      <c r="H31" s="10">
        <v>1.1657906520760473</v>
      </c>
      <c r="I31" s="10">
        <v>0.6984902330432152</v>
      </c>
      <c r="J31" s="7">
        <f t="shared" si="0"/>
        <v>7495.473193783359</v>
      </c>
      <c r="K31" s="7">
        <f t="shared" si="1"/>
        <v>7351.6678773201065</v>
      </c>
      <c r="L31" s="7">
        <f t="shared" si="2"/>
        <v>12270.043707278703</v>
      </c>
      <c r="M31" s="7">
        <f t="shared" si="3"/>
        <v>9204.88037699531</v>
      </c>
    </row>
    <row r="32" spans="1:13" ht="11.25">
      <c r="A32" s="2" t="s">
        <v>32</v>
      </c>
      <c r="B32" s="4">
        <v>1242362700</v>
      </c>
      <c r="C32" s="4">
        <v>538400000</v>
      </c>
      <c r="D32" s="4">
        <f t="shared" si="4"/>
        <v>1780762700</v>
      </c>
      <c r="E32" s="4">
        <v>165748</v>
      </c>
      <c r="F32" s="4">
        <f t="shared" si="5"/>
        <v>10743.796003571688</v>
      </c>
      <c r="G32" s="10">
        <v>0.9301521062308996</v>
      </c>
      <c r="H32" s="10">
        <v>1.1893639452302882</v>
      </c>
      <c r="I32" s="10">
        <v>0.6984902330432152</v>
      </c>
      <c r="J32" s="7">
        <f t="shared" si="0"/>
        <v>11550.579664982948</v>
      </c>
      <c r="K32" s="7">
        <f t="shared" si="1"/>
        <v>9033.228261759223</v>
      </c>
      <c r="L32" s="7">
        <f t="shared" si="2"/>
        <v>15381.454879852236</v>
      </c>
      <c r="M32" s="7">
        <f t="shared" si="3"/>
        <v>13903.645081990515</v>
      </c>
    </row>
    <row r="33" spans="1:13" ht="11.25">
      <c r="A33" s="2" t="s">
        <v>33</v>
      </c>
      <c r="B33" s="4">
        <v>441900000</v>
      </c>
      <c r="C33" s="4">
        <v>47298179</v>
      </c>
      <c r="D33" s="4">
        <f t="shared" si="4"/>
        <v>489198179</v>
      </c>
      <c r="E33" s="4">
        <v>70940</v>
      </c>
      <c r="F33" s="4">
        <f t="shared" si="5"/>
        <v>6895.9427544403725</v>
      </c>
      <c r="G33" s="10">
        <v>1.0791348239689438</v>
      </c>
      <c r="H33" s="10">
        <v>0.9337111416234596</v>
      </c>
      <c r="I33" s="10">
        <v>0.6984902330432152</v>
      </c>
      <c r="J33" s="7">
        <f t="shared" si="0"/>
        <v>6390.251339566473</v>
      </c>
      <c r="K33" s="7">
        <f t="shared" si="1"/>
        <v>7385.520475262058</v>
      </c>
      <c r="L33" s="7">
        <f t="shared" si="2"/>
        <v>9872.640200559144</v>
      </c>
      <c r="M33" s="7">
        <f t="shared" si="3"/>
        <v>9798.172050510308</v>
      </c>
    </row>
    <row r="34" spans="1:13" ht="11.25">
      <c r="A34" s="2" t="s">
        <v>34</v>
      </c>
      <c r="B34" s="4">
        <v>2234700000</v>
      </c>
      <c r="C34" s="4">
        <v>1107700000</v>
      </c>
      <c r="D34" s="4">
        <f t="shared" si="4"/>
        <v>3342400000</v>
      </c>
      <c r="E34" s="4">
        <v>431677</v>
      </c>
      <c r="F34" s="4">
        <f t="shared" si="5"/>
        <v>7742.8262335032905</v>
      </c>
      <c r="G34" s="10">
        <v>0.925362599936454</v>
      </c>
      <c r="H34" s="10">
        <v>1.125029831144499</v>
      </c>
      <c r="I34" s="10">
        <v>0.6984902330432152</v>
      </c>
      <c r="J34" s="7">
        <f t="shared" si="0"/>
        <v>8367.342957274264</v>
      </c>
      <c r="K34" s="7">
        <f t="shared" si="1"/>
        <v>6882.329711761039</v>
      </c>
      <c r="L34" s="7">
        <f t="shared" si="2"/>
        <v>11085.08876318711</v>
      </c>
      <c r="M34" s="7">
        <f t="shared" si="3"/>
        <v>10647.8811255448</v>
      </c>
    </row>
    <row r="35" spans="1:13" ht="11.25">
      <c r="A35" s="2" t="s">
        <v>35</v>
      </c>
      <c r="B35" s="4">
        <v>1403500000</v>
      </c>
      <c r="C35" s="4">
        <v>355200000</v>
      </c>
      <c r="D35" s="4">
        <f t="shared" si="4"/>
        <v>1758700000</v>
      </c>
      <c r="E35" s="4">
        <v>239319</v>
      </c>
      <c r="F35" s="4">
        <f t="shared" si="5"/>
        <v>7348.768798131365</v>
      </c>
      <c r="G35" s="10">
        <v>0.9655588639118731</v>
      </c>
      <c r="H35" s="10">
        <v>0.9333838445116052</v>
      </c>
      <c r="I35" s="10">
        <v>0.6984902330432152</v>
      </c>
      <c r="J35" s="7">
        <f aca="true" t="shared" si="6" ref="J35:J53">F35/G35</f>
        <v>7610.896728096413</v>
      </c>
      <c r="K35" s="7">
        <f aca="true" t="shared" si="7" ref="K35:K53">F35/H35</f>
        <v>7873.2547615248495</v>
      </c>
      <c r="L35" s="7">
        <f aca="true" t="shared" si="8" ref="L35:L53">F35/I35</f>
        <v>10520.93279259454</v>
      </c>
      <c r="M35" s="7">
        <f aca="true" t="shared" si="9" ref="M35:M53">(F35/I35)/G35/H35</f>
        <v>11673.879648863882</v>
      </c>
    </row>
    <row r="36" spans="1:13" ht="11.25">
      <c r="A36" s="2" t="s">
        <v>36</v>
      </c>
      <c r="B36" s="4">
        <v>122700000</v>
      </c>
      <c r="C36" s="4">
        <v>65000000</v>
      </c>
      <c r="D36" s="4">
        <f t="shared" si="4"/>
        <v>187700000</v>
      </c>
      <c r="E36" s="4">
        <v>30721</v>
      </c>
      <c r="F36" s="4">
        <f t="shared" si="5"/>
        <v>6109.827154063995</v>
      </c>
      <c r="G36" s="10">
        <v>0.9892888311631746</v>
      </c>
      <c r="H36" s="10">
        <v>1.019847026310007</v>
      </c>
      <c r="I36" s="10">
        <v>0.6984902330432152</v>
      </c>
      <c r="J36" s="7">
        <f t="shared" si="6"/>
        <v>6175.97910903356</v>
      </c>
      <c r="K36" s="7">
        <f t="shared" si="7"/>
        <v>5990.9251058665795</v>
      </c>
      <c r="L36" s="7">
        <f t="shared" si="8"/>
        <v>8747.190533279774</v>
      </c>
      <c r="M36" s="7">
        <f t="shared" si="9"/>
        <v>8669.82730067746</v>
      </c>
    </row>
    <row r="37" spans="1:13" ht="11.25">
      <c r="A37" s="2" t="s">
        <v>37</v>
      </c>
      <c r="B37" s="4">
        <v>1415800000</v>
      </c>
      <c r="C37" s="4">
        <v>1097065792</v>
      </c>
      <c r="D37" s="4">
        <f t="shared" si="4"/>
        <v>2512865792</v>
      </c>
      <c r="E37" s="4">
        <v>325169</v>
      </c>
      <c r="F37" s="4">
        <f t="shared" si="5"/>
        <v>7727.876248965922</v>
      </c>
      <c r="G37" s="10">
        <v>1.0989062372231342</v>
      </c>
      <c r="H37" s="10">
        <v>1.0163263676550964</v>
      </c>
      <c r="I37" s="10">
        <v>0.6984902330432152</v>
      </c>
      <c r="J37" s="7">
        <f t="shared" si="6"/>
        <v>7032.3345042555875</v>
      </c>
      <c r="K37" s="7">
        <f t="shared" si="7"/>
        <v>7603.734877799095</v>
      </c>
      <c r="L37" s="7">
        <f t="shared" si="8"/>
        <v>11063.685479604697</v>
      </c>
      <c r="M37" s="7">
        <f t="shared" si="9"/>
        <v>9906.174857408867</v>
      </c>
    </row>
    <row r="38" spans="1:13" ht="11.25">
      <c r="A38" s="2" t="s">
        <v>38</v>
      </c>
      <c r="B38" s="4">
        <v>493300000</v>
      </c>
      <c r="C38" s="4">
        <v>213300000</v>
      </c>
      <c r="D38" s="4">
        <f t="shared" si="4"/>
        <v>706600000</v>
      </c>
      <c r="E38" s="4">
        <v>111385</v>
      </c>
      <c r="F38" s="4">
        <f t="shared" si="5"/>
        <v>6343.762625129057</v>
      </c>
      <c r="G38" s="10">
        <v>1.0063546489068473</v>
      </c>
      <c r="H38" s="10">
        <v>0.9001297875507744</v>
      </c>
      <c r="I38" s="10">
        <v>0.6984902330432152</v>
      </c>
      <c r="J38" s="7">
        <f t="shared" si="6"/>
        <v>6303.704794348561</v>
      </c>
      <c r="K38" s="7">
        <f t="shared" si="7"/>
        <v>7047.6088147135315</v>
      </c>
      <c r="L38" s="7">
        <f t="shared" si="8"/>
        <v>9082.106413271167</v>
      </c>
      <c r="M38" s="7">
        <f t="shared" si="9"/>
        <v>10026.062212691879</v>
      </c>
    </row>
    <row r="39" spans="1:13" ht="11.25">
      <c r="A39" s="2" t="s">
        <v>39</v>
      </c>
      <c r="B39" s="4">
        <v>433200000</v>
      </c>
      <c r="C39" s="4">
        <v>266700000</v>
      </c>
      <c r="D39" s="4">
        <f t="shared" si="4"/>
        <v>699900000</v>
      </c>
      <c r="E39" s="4">
        <v>99726</v>
      </c>
      <c r="F39" s="4">
        <f t="shared" si="5"/>
        <v>7018.229950063173</v>
      </c>
      <c r="G39" s="10">
        <v>1.0146413576987443</v>
      </c>
      <c r="H39" s="10">
        <v>0.9550698520153763</v>
      </c>
      <c r="I39" s="10">
        <v>0.6984902330432152</v>
      </c>
      <c r="J39" s="7">
        <f t="shared" si="6"/>
        <v>6916.956318418617</v>
      </c>
      <c r="K39" s="7">
        <f t="shared" si="7"/>
        <v>7348.394397805976</v>
      </c>
      <c r="L39" s="7">
        <f t="shared" si="8"/>
        <v>10047.713794773934</v>
      </c>
      <c r="M39" s="7">
        <f t="shared" si="9"/>
        <v>10368.586593757584</v>
      </c>
    </row>
    <row r="40" spans="1:13" ht="11.25">
      <c r="A40" s="2" t="s">
        <v>40</v>
      </c>
      <c r="B40" s="4">
        <v>1409200000</v>
      </c>
      <c r="C40" s="4">
        <v>1237600000</v>
      </c>
      <c r="D40" s="4">
        <f t="shared" si="4"/>
        <v>2646800000</v>
      </c>
      <c r="E40" s="4">
        <v>278700</v>
      </c>
      <c r="F40" s="4">
        <f t="shared" si="5"/>
        <v>9496.950125583064</v>
      </c>
      <c r="G40" s="10">
        <v>1.033770015333834</v>
      </c>
      <c r="H40" s="10">
        <v>1.0283216751195476</v>
      </c>
      <c r="I40" s="10">
        <v>0.6984902330432152</v>
      </c>
      <c r="J40" s="7">
        <f t="shared" si="6"/>
        <v>9186.714631606166</v>
      </c>
      <c r="K40" s="7">
        <f t="shared" si="7"/>
        <v>9235.38845418093</v>
      </c>
      <c r="L40" s="7">
        <f t="shared" si="8"/>
        <v>13596.396450965825</v>
      </c>
      <c r="M40" s="7">
        <f t="shared" si="9"/>
        <v>12790.010417912135</v>
      </c>
    </row>
    <row r="41" spans="1:13" ht="11.25">
      <c r="A41" s="2" t="s">
        <v>41</v>
      </c>
      <c r="B41" s="4">
        <v>118000000</v>
      </c>
      <c r="C41" s="4">
        <v>109000000</v>
      </c>
      <c r="D41" s="4">
        <f t="shared" si="4"/>
        <v>227000000</v>
      </c>
      <c r="E41" s="4">
        <v>25117</v>
      </c>
      <c r="F41" s="4">
        <f t="shared" si="5"/>
        <v>9037.703547398176</v>
      </c>
      <c r="G41" s="10">
        <v>1.0688257531475764</v>
      </c>
      <c r="H41" s="10">
        <v>1.1707081295682356</v>
      </c>
      <c r="I41" s="10">
        <v>0.6984902330432152</v>
      </c>
      <c r="J41" s="7">
        <f t="shared" si="6"/>
        <v>8455.731461169526</v>
      </c>
      <c r="K41" s="7">
        <f t="shared" si="7"/>
        <v>7719.860586200369</v>
      </c>
      <c r="L41" s="7">
        <f t="shared" si="8"/>
        <v>12938.911841361449</v>
      </c>
      <c r="M41" s="7">
        <f t="shared" si="9"/>
        <v>10340.515981534256</v>
      </c>
    </row>
    <row r="42" spans="1:13" ht="11.25">
      <c r="A42" s="2" t="s">
        <v>42</v>
      </c>
      <c r="B42" s="4">
        <v>490800000</v>
      </c>
      <c r="C42" s="4">
        <v>352700000</v>
      </c>
      <c r="D42" s="4">
        <f t="shared" si="4"/>
        <v>843500000</v>
      </c>
      <c r="E42" s="4">
        <v>123261</v>
      </c>
      <c r="F42" s="4">
        <f t="shared" si="5"/>
        <v>6843.20263505894</v>
      </c>
      <c r="G42" s="10">
        <v>1.021737576506094</v>
      </c>
      <c r="H42" s="10">
        <v>0.9241674499430853</v>
      </c>
      <c r="I42" s="10">
        <v>0.6984902330432152</v>
      </c>
      <c r="J42" s="7">
        <f t="shared" si="6"/>
        <v>6697.612765167911</v>
      </c>
      <c r="K42" s="7">
        <f t="shared" si="7"/>
        <v>7404.721552874837</v>
      </c>
      <c r="L42" s="7">
        <f t="shared" si="8"/>
        <v>9797.134321040041</v>
      </c>
      <c r="M42" s="7">
        <f t="shared" si="9"/>
        <v>10375.49984946528</v>
      </c>
    </row>
    <row r="43" spans="1:13" ht="11.25">
      <c r="A43" s="2" t="s">
        <v>43</v>
      </c>
      <c r="B43" s="4">
        <v>84600000</v>
      </c>
      <c r="C43" s="4">
        <v>61600000</v>
      </c>
      <c r="D43" s="4">
        <f t="shared" si="4"/>
        <v>146200000</v>
      </c>
      <c r="E43" s="4">
        <v>22101</v>
      </c>
      <c r="F43" s="4">
        <f t="shared" si="5"/>
        <v>6615.085290258359</v>
      </c>
      <c r="G43" s="10">
        <v>0.9874501772204196</v>
      </c>
      <c r="H43" s="10">
        <v>1.019729587221957</v>
      </c>
      <c r="I43" s="10">
        <v>0.6984902330432152</v>
      </c>
      <c r="J43" s="7">
        <f t="shared" si="6"/>
        <v>6699.158542742084</v>
      </c>
      <c r="K43" s="7">
        <f t="shared" si="7"/>
        <v>6487.097533650853</v>
      </c>
      <c r="L43" s="7">
        <f t="shared" si="8"/>
        <v>9470.548015306447</v>
      </c>
      <c r="M43" s="7">
        <f t="shared" si="9"/>
        <v>9405.348618597161</v>
      </c>
    </row>
    <row r="44" spans="1:13" ht="11.25">
      <c r="A44" s="2" t="s">
        <v>44</v>
      </c>
      <c r="B44" s="4">
        <v>724500000</v>
      </c>
      <c r="C44" s="4">
        <v>302500000</v>
      </c>
      <c r="D44" s="4">
        <f t="shared" si="4"/>
        <v>1027000000</v>
      </c>
      <c r="E44" s="4">
        <v>153375</v>
      </c>
      <c r="F44" s="4">
        <f t="shared" si="5"/>
        <v>6696.0065199674</v>
      </c>
      <c r="G44" s="10">
        <v>1.0443645389538032</v>
      </c>
      <c r="H44" s="10">
        <v>0.9213776431052452</v>
      </c>
      <c r="I44" s="10">
        <v>0.6984902330432152</v>
      </c>
      <c r="J44" s="7">
        <f t="shared" si="6"/>
        <v>6411.560590399933</v>
      </c>
      <c r="K44" s="7">
        <f t="shared" si="7"/>
        <v>7267.385496136401</v>
      </c>
      <c r="L44" s="7">
        <f t="shared" si="8"/>
        <v>9586.399641973407</v>
      </c>
      <c r="M44" s="7">
        <f t="shared" si="9"/>
        <v>9962.440553841516</v>
      </c>
    </row>
    <row r="45" spans="1:13" ht="11.25">
      <c r="A45" s="2" t="s">
        <v>45</v>
      </c>
      <c r="B45" s="4">
        <v>2830500000</v>
      </c>
      <c r="C45" s="4">
        <v>1174000000</v>
      </c>
      <c r="D45" s="4">
        <f t="shared" si="4"/>
        <v>4004500000</v>
      </c>
      <c r="E45" s="4">
        <v>619578</v>
      </c>
      <c r="F45" s="4">
        <f t="shared" si="5"/>
        <v>6463.270161303339</v>
      </c>
      <c r="G45" s="10">
        <v>1.003537429585499</v>
      </c>
      <c r="H45" s="10">
        <v>0.8989957401694296</v>
      </c>
      <c r="I45" s="10">
        <v>0.6984902330432152</v>
      </c>
      <c r="J45" s="7">
        <f t="shared" si="6"/>
        <v>6440.487390662575</v>
      </c>
      <c r="K45" s="7">
        <f t="shared" si="7"/>
        <v>7189.433578500868</v>
      </c>
      <c r="L45" s="7">
        <f t="shared" si="8"/>
        <v>9253.200482337252</v>
      </c>
      <c r="M45" s="7">
        <f t="shared" si="9"/>
        <v>10256.53727388568</v>
      </c>
    </row>
    <row r="46" spans="1:13" ht="11.25">
      <c r="A46" s="2" t="s">
        <v>46</v>
      </c>
      <c r="B46" s="4">
        <v>383100000</v>
      </c>
      <c r="C46" s="4">
        <v>148400000</v>
      </c>
      <c r="D46" s="4">
        <f t="shared" si="4"/>
        <v>531500000</v>
      </c>
      <c r="E46" s="4">
        <v>81638</v>
      </c>
      <c r="F46" s="4">
        <f t="shared" si="5"/>
        <v>6510.448565618952</v>
      </c>
      <c r="G46" s="10">
        <v>1.0838922008571554</v>
      </c>
      <c r="H46" s="10">
        <v>0.9488115816728702</v>
      </c>
      <c r="I46" s="10">
        <v>0.6984902330432152</v>
      </c>
      <c r="J46" s="7">
        <f t="shared" si="6"/>
        <v>6006.546186484605</v>
      </c>
      <c r="K46" s="7">
        <f t="shared" si="7"/>
        <v>6861.687495572345</v>
      </c>
      <c r="L46" s="7">
        <f t="shared" si="8"/>
        <v>9320.74388106176</v>
      </c>
      <c r="M46" s="7">
        <f t="shared" si="9"/>
        <v>9063.261396960394</v>
      </c>
    </row>
    <row r="47" spans="1:13" ht="11.25">
      <c r="A47" s="2" t="s">
        <v>47</v>
      </c>
      <c r="B47" s="4">
        <v>45600000</v>
      </c>
      <c r="C47" s="4">
        <v>114600000</v>
      </c>
      <c r="D47" s="4">
        <f t="shared" si="4"/>
        <v>160200000</v>
      </c>
      <c r="E47" s="4">
        <v>14933</v>
      </c>
      <c r="F47" s="4">
        <f t="shared" si="5"/>
        <v>10727.918033884685</v>
      </c>
      <c r="G47" s="10">
        <v>1.1774422949566083</v>
      </c>
      <c r="H47" s="10">
        <v>1.1075737856561862</v>
      </c>
      <c r="I47" s="10">
        <v>0.6984902330432152</v>
      </c>
      <c r="J47" s="7">
        <f t="shared" si="6"/>
        <v>9111.204922598807</v>
      </c>
      <c r="K47" s="7">
        <f t="shared" si="7"/>
        <v>9685.962391687422</v>
      </c>
      <c r="L47" s="7">
        <f t="shared" si="8"/>
        <v>15358.7230377507</v>
      </c>
      <c r="M47" s="7">
        <f t="shared" si="9"/>
        <v>11777.220564130113</v>
      </c>
    </row>
    <row r="48" spans="1:13" ht="11.25">
      <c r="A48" s="2" t="s">
        <v>48</v>
      </c>
      <c r="B48" s="4">
        <v>836000000</v>
      </c>
      <c r="C48" s="4">
        <v>664800000</v>
      </c>
      <c r="D48" s="4">
        <f t="shared" si="4"/>
        <v>1500800000</v>
      </c>
      <c r="E48" s="4">
        <v>216024</v>
      </c>
      <c r="F48" s="4">
        <f t="shared" si="5"/>
        <v>6947.376217457319</v>
      </c>
      <c r="G48" s="10">
        <v>1.055930451839199</v>
      </c>
      <c r="H48" s="10">
        <v>0.9706387315668668</v>
      </c>
      <c r="I48" s="10">
        <v>0.6984902330432152</v>
      </c>
      <c r="J48" s="7">
        <f t="shared" si="6"/>
        <v>6579.388069883311</v>
      </c>
      <c r="K48" s="7">
        <f t="shared" si="7"/>
        <v>7157.5303885127505</v>
      </c>
      <c r="L48" s="7">
        <f t="shared" si="8"/>
        <v>9946.275393413394</v>
      </c>
      <c r="M48" s="7">
        <f t="shared" si="9"/>
        <v>9704.374504522206</v>
      </c>
    </row>
    <row r="49" spans="1:13" ht="11.25">
      <c r="A49" s="2" t="s">
        <v>49</v>
      </c>
      <c r="B49" s="4">
        <v>882500000</v>
      </c>
      <c r="C49" s="4">
        <v>314300000</v>
      </c>
      <c r="D49" s="4">
        <f t="shared" si="4"/>
        <v>1196800000</v>
      </c>
      <c r="E49" s="4">
        <v>192375</v>
      </c>
      <c r="F49" s="4">
        <f t="shared" si="5"/>
        <v>6221.182586094867</v>
      </c>
      <c r="G49" s="10">
        <v>0.9425795421771488</v>
      </c>
      <c r="H49" s="10">
        <v>0.9832772604585284</v>
      </c>
      <c r="I49" s="10">
        <v>0.6984902330432152</v>
      </c>
      <c r="J49" s="7">
        <f t="shared" si="6"/>
        <v>6600.167208939545</v>
      </c>
      <c r="K49" s="7">
        <f t="shared" si="7"/>
        <v>6326.987144189385</v>
      </c>
      <c r="L49" s="7">
        <f t="shared" si="8"/>
        <v>8906.61356707899</v>
      </c>
      <c r="M49" s="7">
        <f t="shared" si="9"/>
        <v>9609.894163377101</v>
      </c>
    </row>
    <row r="50" spans="1:13" ht="11.25">
      <c r="A50" s="2" t="s">
        <v>50</v>
      </c>
      <c r="B50" s="4">
        <v>190200000</v>
      </c>
      <c r="C50" s="4">
        <v>147800000</v>
      </c>
      <c r="D50" s="4">
        <f t="shared" si="4"/>
        <v>338000000</v>
      </c>
      <c r="E50" s="4">
        <v>60806</v>
      </c>
      <c r="F50" s="4">
        <f t="shared" si="5"/>
        <v>5558.661974147288</v>
      </c>
      <c r="G50" s="10">
        <v>1.018519722312158</v>
      </c>
      <c r="H50" s="10">
        <v>0.9052865726240148</v>
      </c>
      <c r="I50" s="10">
        <v>0.6984902330432152</v>
      </c>
      <c r="J50" s="7">
        <f t="shared" si="6"/>
        <v>5457.588942439405</v>
      </c>
      <c r="K50" s="7">
        <f t="shared" si="7"/>
        <v>6140.223595756259</v>
      </c>
      <c r="L50" s="7">
        <f t="shared" si="8"/>
        <v>7958.10980767626</v>
      </c>
      <c r="M50" s="7">
        <f t="shared" si="9"/>
        <v>8630.866626815698</v>
      </c>
    </row>
    <row r="51" spans="1:13" ht="11.25">
      <c r="A51" s="2" t="s">
        <v>51</v>
      </c>
      <c r="B51" s="4">
        <v>1034200000</v>
      </c>
      <c r="C51" s="4">
        <v>425100000</v>
      </c>
      <c r="D51" s="4">
        <f t="shared" si="4"/>
        <v>1459300000</v>
      </c>
      <c r="E51" s="4">
        <v>180920</v>
      </c>
      <c r="F51" s="4">
        <f t="shared" si="5"/>
        <v>8065.996020340482</v>
      </c>
      <c r="G51" s="10">
        <v>1.002659100231276</v>
      </c>
      <c r="H51" s="10">
        <v>1.0325281732601252</v>
      </c>
      <c r="I51" s="10">
        <v>0.6984902330432152</v>
      </c>
      <c r="J51" s="7">
        <f t="shared" si="6"/>
        <v>8044.604610360549</v>
      </c>
      <c r="K51" s="7">
        <f t="shared" si="7"/>
        <v>7811.889524401783</v>
      </c>
      <c r="L51" s="7">
        <f t="shared" si="8"/>
        <v>11547.75777636599</v>
      </c>
      <c r="M51" s="7">
        <f t="shared" si="9"/>
        <v>11154.303451236941</v>
      </c>
    </row>
    <row r="52" spans="1:13" ht="11.25">
      <c r="A52" s="2" t="s">
        <v>52</v>
      </c>
      <c r="B52" s="4">
        <v>147100000</v>
      </c>
      <c r="C52" s="4">
        <v>39700000</v>
      </c>
      <c r="D52" s="4">
        <f t="shared" si="4"/>
        <v>186800000</v>
      </c>
      <c r="E52" s="4">
        <v>23685</v>
      </c>
      <c r="F52" s="4">
        <f t="shared" si="5"/>
        <v>7886.848216170572</v>
      </c>
      <c r="G52" s="10">
        <v>1.048685406786419</v>
      </c>
      <c r="H52" s="10">
        <v>0.9478423799839261</v>
      </c>
      <c r="I52" s="10">
        <v>0.6984902330432152</v>
      </c>
      <c r="J52" s="7">
        <f t="shared" si="6"/>
        <v>7520.699883045908</v>
      </c>
      <c r="K52" s="7">
        <f t="shared" si="7"/>
        <v>8320.843615690956</v>
      </c>
      <c r="L52" s="7">
        <f t="shared" si="8"/>
        <v>11291.279166222239</v>
      </c>
      <c r="M52" s="7">
        <f t="shared" si="9"/>
        <v>11359.567526487946</v>
      </c>
    </row>
    <row r="53" spans="1:13" s="23" customFormat="1" ht="11.25">
      <c r="A53" s="19" t="s">
        <v>53</v>
      </c>
      <c r="B53" s="26">
        <v>39795419000</v>
      </c>
      <c r="C53" s="26">
        <v>18435333271</v>
      </c>
      <c r="D53" s="26">
        <f>SUM(D3:D52)</f>
        <v>58230752271</v>
      </c>
      <c r="E53" s="20">
        <v>8244339</v>
      </c>
      <c r="F53" s="20">
        <f t="shared" si="5"/>
        <v>7063.11958678555</v>
      </c>
      <c r="G53" s="21">
        <v>1</v>
      </c>
      <c r="H53" s="21">
        <v>1</v>
      </c>
      <c r="I53" s="21">
        <v>0.6984902330432152</v>
      </c>
      <c r="J53" s="22">
        <f t="shared" si="6"/>
        <v>7063.11958678555</v>
      </c>
      <c r="K53" s="22">
        <f t="shared" si="7"/>
        <v>7063.11958678555</v>
      </c>
      <c r="L53" s="22">
        <f t="shared" si="8"/>
        <v>10111.980458212876</v>
      </c>
      <c r="M53" s="22">
        <f t="shared" si="9"/>
        <v>10111.980458212876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I53" sqref="I3:I53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66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712600000</v>
      </c>
      <c r="C3" s="4">
        <v>439000000</v>
      </c>
      <c r="D3" s="4">
        <f>SUM(B3:C3)</f>
        <v>1151600000</v>
      </c>
      <c r="E3" s="4">
        <v>180996</v>
      </c>
      <c r="F3" s="4">
        <f>D3/E3</f>
        <v>6362.571548542509</v>
      </c>
      <c r="G3" s="10">
        <v>1.0387289696199595</v>
      </c>
      <c r="H3" s="10">
        <v>0.9141046731249619</v>
      </c>
      <c r="I3" s="10">
        <v>0.7173655245880982</v>
      </c>
      <c r="J3" s="7">
        <f aca="true" t="shared" si="0" ref="J3:J34">F3/G3</f>
        <v>6125.343313444302</v>
      </c>
      <c r="K3" s="7">
        <f aca="true" t="shared" si="1" ref="K3:K34">F3/H3</f>
        <v>6960.44089435775</v>
      </c>
      <c r="L3" s="7">
        <f aca="true" t="shared" si="2" ref="L3:L34">F3/I3</f>
        <v>8869.357852394445</v>
      </c>
      <c r="M3" s="7">
        <f aca="true" t="shared" si="3" ref="M3:M34">(F3/I3)/G3/H3</f>
        <v>9341.013603321133</v>
      </c>
    </row>
    <row r="4" spans="1:13" ht="11.25">
      <c r="A4" s="2" t="s">
        <v>4</v>
      </c>
      <c r="B4" s="4">
        <v>155633000</v>
      </c>
      <c r="C4" s="4">
        <v>38800000</v>
      </c>
      <c r="D4" s="4">
        <f aca="true" t="shared" si="4" ref="D4:D52">SUM(B4:C4)</f>
        <v>194433000</v>
      </c>
      <c r="E4" s="4">
        <v>17216</v>
      </c>
      <c r="F4" s="4">
        <f aca="true" t="shared" si="5" ref="F4:F53">D4/E4</f>
        <v>11293.738382899628</v>
      </c>
      <c r="G4" s="10">
        <v>0.9770124505496683</v>
      </c>
      <c r="H4" s="10">
        <v>1.2399165295802108</v>
      </c>
      <c r="I4" s="10">
        <v>0.7173655245880982</v>
      </c>
      <c r="J4" s="7">
        <f t="shared" si="0"/>
        <v>11559.462089296567</v>
      </c>
      <c r="K4" s="7">
        <f t="shared" si="1"/>
        <v>9108.4666697066</v>
      </c>
      <c r="L4" s="7">
        <f t="shared" si="2"/>
        <v>15743.352580798113</v>
      </c>
      <c r="M4" s="7">
        <f t="shared" si="3"/>
        <v>12995.849518645695</v>
      </c>
    </row>
    <row r="5" spans="1:13" ht="11.25">
      <c r="A5" s="2" t="s">
        <v>5</v>
      </c>
      <c r="B5" s="4">
        <v>816000000</v>
      </c>
      <c r="C5" s="4">
        <v>363000000</v>
      </c>
      <c r="D5" s="4">
        <f t="shared" si="4"/>
        <v>1179000000</v>
      </c>
      <c r="E5" s="4">
        <v>164930</v>
      </c>
      <c r="F5" s="4">
        <f t="shared" si="5"/>
        <v>7148.48723700964</v>
      </c>
      <c r="G5" s="10">
        <v>1.04954145552253</v>
      </c>
      <c r="H5" s="10">
        <v>0.938606709503255</v>
      </c>
      <c r="I5" s="10">
        <v>0.7173655245880982</v>
      </c>
      <c r="J5" s="7">
        <f t="shared" si="0"/>
        <v>6811.057533168767</v>
      </c>
      <c r="K5" s="7">
        <f t="shared" si="1"/>
        <v>7616.062366305565</v>
      </c>
      <c r="L5" s="7">
        <f t="shared" si="2"/>
        <v>9964.916060211015</v>
      </c>
      <c r="M5" s="7">
        <f t="shared" si="3"/>
        <v>10115.570775429138</v>
      </c>
    </row>
    <row r="6" spans="1:13" ht="11.25">
      <c r="A6" s="2" t="s">
        <v>6</v>
      </c>
      <c r="B6" s="4">
        <v>350400000</v>
      </c>
      <c r="C6" s="4">
        <v>171100000</v>
      </c>
      <c r="D6" s="4">
        <f t="shared" si="4"/>
        <v>521500000</v>
      </c>
      <c r="E6" s="4">
        <v>75019</v>
      </c>
      <c r="F6" s="4">
        <f t="shared" si="5"/>
        <v>6951.572268358683</v>
      </c>
      <c r="G6" s="10">
        <v>0.9696983613639428</v>
      </c>
      <c r="H6" s="10">
        <v>0.9034563362062906</v>
      </c>
      <c r="I6" s="10">
        <v>0.7173655245880982</v>
      </c>
      <c r="J6" s="7">
        <f t="shared" si="0"/>
        <v>7168.7986133964905</v>
      </c>
      <c r="K6" s="7">
        <f t="shared" si="1"/>
        <v>7694.419740913075</v>
      </c>
      <c r="L6" s="7">
        <f t="shared" si="2"/>
        <v>9690.418663972156</v>
      </c>
      <c r="M6" s="7">
        <f t="shared" si="3"/>
        <v>11061.109989370829</v>
      </c>
    </row>
    <row r="7" spans="1:13" ht="11.25">
      <c r="A7" s="2" t="s">
        <v>7</v>
      </c>
      <c r="B7" s="4">
        <v>6497700000</v>
      </c>
      <c r="C7" s="4">
        <v>1318600000</v>
      </c>
      <c r="D7" s="4">
        <f t="shared" si="4"/>
        <v>7816300000</v>
      </c>
      <c r="E7" s="4">
        <v>1325525</v>
      </c>
      <c r="F7" s="4">
        <f t="shared" si="5"/>
        <v>5896.757888383848</v>
      </c>
      <c r="G7" s="10">
        <v>0.903039309912969</v>
      </c>
      <c r="H7" s="10">
        <v>1.07722173792819</v>
      </c>
      <c r="I7" s="10">
        <v>0.7173655245880982</v>
      </c>
      <c r="J7" s="7">
        <f t="shared" si="0"/>
        <v>6529.9016594882805</v>
      </c>
      <c r="K7" s="7">
        <f t="shared" si="1"/>
        <v>5474.042790600405</v>
      </c>
      <c r="L7" s="7">
        <f t="shared" si="2"/>
        <v>8220.018506980368</v>
      </c>
      <c r="M7" s="7">
        <f t="shared" si="3"/>
        <v>8450.084089009244</v>
      </c>
    </row>
    <row r="8" spans="1:13" ht="11.25">
      <c r="A8" s="2" t="s">
        <v>8</v>
      </c>
      <c r="B8" s="4">
        <v>513700000</v>
      </c>
      <c r="C8" s="4">
        <v>444900000</v>
      </c>
      <c r="D8" s="4">
        <f t="shared" si="4"/>
        <v>958600000</v>
      </c>
      <c r="E8" s="4">
        <v>136086</v>
      </c>
      <c r="F8" s="4">
        <f t="shared" si="5"/>
        <v>7044.075070176212</v>
      </c>
      <c r="G8" s="10">
        <v>1.0467194695430186</v>
      </c>
      <c r="H8" s="10">
        <v>0.9763005638119877</v>
      </c>
      <c r="I8" s="10">
        <v>0.7173655245880982</v>
      </c>
      <c r="J8" s="7">
        <f t="shared" si="0"/>
        <v>6729.668526421454</v>
      </c>
      <c r="K8" s="7">
        <f t="shared" si="1"/>
        <v>7215.06811659768</v>
      </c>
      <c r="L8" s="7">
        <f t="shared" si="2"/>
        <v>9819.36659727386</v>
      </c>
      <c r="M8" s="7">
        <f t="shared" si="3"/>
        <v>9608.810573494931</v>
      </c>
    </row>
    <row r="9" spans="1:13" ht="11.25">
      <c r="A9" s="2" t="s">
        <v>9</v>
      </c>
      <c r="B9" s="4">
        <v>433700000</v>
      </c>
      <c r="C9" s="4">
        <v>214100000</v>
      </c>
      <c r="D9" s="4">
        <f t="shared" si="4"/>
        <v>647800000</v>
      </c>
      <c r="E9" s="4">
        <v>56659</v>
      </c>
      <c r="F9" s="4">
        <f t="shared" si="5"/>
        <v>11433.311565682416</v>
      </c>
      <c r="G9" s="10">
        <v>1.0054204973708727</v>
      </c>
      <c r="H9" s="10">
        <v>1.2399165295802108</v>
      </c>
      <c r="I9" s="10">
        <v>0.7173655245880982</v>
      </c>
      <c r="J9" s="7">
        <f t="shared" si="0"/>
        <v>11371.671450482647</v>
      </c>
      <c r="K9" s="7">
        <f t="shared" si="1"/>
        <v>9221.033265483851</v>
      </c>
      <c r="L9" s="7">
        <f t="shared" si="2"/>
        <v>15937.916130339929</v>
      </c>
      <c r="M9" s="7">
        <f t="shared" si="3"/>
        <v>12784.723874201061</v>
      </c>
    </row>
    <row r="10" spans="1:13" ht="11.25">
      <c r="A10" s="2" t="s">
        <v>10</v>
      </c>
      <c r="B10" s="4">
        <v>154800000</v>
      </c>
      <c r="C10" s="4">
        <v>176200000</v>
      </c>
      <c r="D10" s="4">
        <f t="shared" si="4"/>
        <v>331000000</v>
      </c>
      <c r="E10" s="4">
        <v>27225</v>
      </c>
      <c r="F10" s="4">
        <f t="shared" si="5"/>
        <v>12157.943067033975</v>
      </c>
      <c r="G10" s="10">
        <v>1.1890025980201784</v>
      </c>
      <c r="H10" s="10">
        <v>1.0141647802632996</v>
      </c>
      <c r="I10" s="10">
        <v>0.7173655245880982</v>
      </c>
      <c r="J10" s="7">
        <f t="shared" si="0"/>
        <v>10225.329269488817</v>
      </c>
      <c r="K10" s="7">
        <f t="shared" si="1"/>
        <v>11988.133786185617</v>
      </c>
      <c r="L10" s="7">
        <f t="shared" si="2"/>
        <v>16948.04482556491</v>
      </c>
      <c r="M10" s="7">
        <f t="shared" si="3"/>
        <v>14054.916701613323</v>
      </c>
    </row>
    <row r="11" spans="1:13" ht="11.25">
      <c r="A11" s="2" t="s">
        <v>11</v>
      </c>
      <c r="B11" s="4">
        <v>1847100000</v>
      </c>
      <c r="C11" s="4">
        <v>518100000</v>
      </c>
      <c r="D11" s="4">
        <f t="shared" si="4"/>
        <v>2365200000</v>
      </c>
      <c r="E11" s="4">
        <v>402441</v>
      </c>
      <c r="F11" s="4">
        <f t="shared" si="5"/>
        <v>5877.134784974692</v>
      </c>
      <c r="G11" s="10">
        <v>1.002671253696493</v>
      </c>
      <c r="H11" s="10">
        <v>0.9360093312524312</v>
      </c>
      <c r="I11" s="10">
        <v>0.7173655245880982</v>
      </c>
      <c r="J11" s="7">
        <f t="shared" si="0"/>
        <v>5861.477292091283</v>
      </c>
      <c r="K11" s="7">
        <f t="shared" si="1"/>
        <v>6278.9275584579555</v>
      </c>
      <c r="L11" s="7">
        <f t="shared" si="2"/>
        <v>8192.664107115079</v>
      </c>
      <c r="M11" s="7">
        <f t="shared" si="3"/>
        <v>8729.440459425055</v>
      </c>
    </row>
    <row r="12" spans="1:13" ht="11.25">
      <c r="A12" s="2" t="s">
        <v>12</v>
      </c>
      <c r="B12" s="4">
        <v>1377200000</v>
      </c>
      <c r="C12" s="4">
        <v>417100000</v>
      </c>
      <c r="D12" s="4">
        <f t="shared" si="4"/>
        <v>1794300000</v>
      </c>
      <c r="E12" s="4">
        <v>217236</v>
      </c>
      <c r="F12" s="4">
        <f t="shared" si="5"/>
        <v>8259.680715903442</v>
      </c>
      <c r="G12" s="10">
        <v>1.0104914787225032</v>
      </c>
      <c r="H12" s="10">
        <v>0.9451785404627663</v>
      </c>
      <c r="I12" s="10">
        <v>0.7173655245880982</v>
      </c>
      <c r="J12" s="7">
        <f t="shared" si="0"/>
        <v>8173.924164452731</v>
      </c>
      <c r="K12" s="7">
        <f t="shared" si="1"/>
        <v>8738.75184667168</v>
      </c>
      <c r="L12" s="7">
        <f t="shared" si="2"/>
        <v>11513.908088412863</v>
      </c>
      <c r="M12" s="7">
        <f t="shared" si="3"/>
        <v>12055.250801212707</v>
      </c>
    </row>
    <row r="13" spans="1:13" ht="11.25">
      <c r="A13" s="2" t="s">
        <v>13</v>
      </c>
      <c r="B13" s="4">
        <v>280027000</v>
      </c>
      <c r="C13" s="4">
        <v>51100000</v>
      </c>
      <c r="D13" s="4">
        <f t="shared" si="4"/>
        <v>331127000</v>
      </c>
      <c r="E13" s="4">
        <v>30633</v>
      </c>
      <c r="F13" s="4">
        <f t="shared" si="5"/>
        <v>10809.486501485326</v>
      </c>
      <c r="G13" s="10">
        <v>1.0556502912925454</v>
      </c>
      <c r="H13" s="10">
        <v>1.2399165295802108</v>
      </c>
      <c r="I13" s="10">
        <v>0.7173655245880982</v>
      </c>
      <c r="J13" s="7">
        <f t="shared" si="0"/>
        <v>10239.647154599008</v>
      </c>
      <c r="K13" s="7">
        <f t="shared" si="1"/>
        <v>8717.914668937443</v>
      </c>
      <c r="L13" s="7">
        <f t="shared" si="2"/>
        <v>15068.31054878472</v>
      </c>
      <c r="M13" s="7">
        <f t="shared" si="3"/>
        <v>11512.03339024015</v>
      </c>
    </row>
    <row r="14" spans="1:13" ht="11.25">
      <c r="A14" s="2" t="s">
        <v>14</v>
      </c>
      <c r="B14" s="4">
        <v>222007700</v>
      </c>
      <c r="C14" s="4">
        <v>48188000</v>
      </c>
      <c r="D14" s="4">
        <f t="shared" si="4"/>
        <v>270195700</v>
      </c>
      <c r="E14" s="4">
        <v>40818</v>
      </c>
      <c r="F14" s="4">
        <f t="shared" si="5"/>
        <v>6619.523249546769</v>
      </c>
      <c r="G14" s="10">
        <v>1.0520730870722512</v>
      </c>
      <c r="H14" s="10">
        <v>0.9276829108258463</v>
      </c>
      <c r="I14" s="10">
        <v>0.7173655245880982</v>
      </c>
      <c r="J14" s="7">
        <f t="shared" si="0"/>
        <v>6291.885355577177</v>
      </c>
      <c r="K14" s="7">
        <f t="shared" si="1"/>
        <v>7135.5451009159</v>
      </c>
      <c r="L14" s="7">
        <f t="shared" si="2"/>
        <v>9227.54582240011</v>
      </c>
      <c r="M14" s="7">
        <f t="shared" si="3"/>
        <v>9454.547389127269</v>
      </c>
    </row>
    <row r="15" spans="1:13" ht="11.25">
      <c r="A15" s="2" t="s">
        <v>15</v>
      </c>
      <c r="B15" s="4">
        <v>1944000000</v>
      </c>
      <c r="C15" s="4">
        <v>500000000</v>
      </c>
      <c r="D15" s="4">
        <f t="shared" si="4"/>
        <v>2444000000</v>
      </c>
      <c r="E15" s="4">
        <v>338802</v>
      </c>
      <c r="F15" s="4">
        <f t="shared" si="5"/>
        <v>7213.652811966872</v>
      </c>
      <c r="G15" s="10">
        <v>0.9706804425532329</v>
      </c>
      <c r="H15" s="10">
        <v>1.060224774920443</v>
      </c>
      <c r="I15" s="10">
        <v>0.7173655245880982</v>
      </c>
      <c r="J15" s="7">
        <f t="shared" si="0"/>
        <v>7431.542344659189</v>
      </c>
      <c r="K15" s="7">
        <f t="shared" si="1"/>
        <v>6803.890064263183</v>
      </c>
      <c r="L15" s="7">
        <f t="shared" si="2"/>
        <v>10055.75618665095</v>
      </c>
      <c r="M15" s="7">
        <f t="shared" si="3"/>
        <v>9771.033605064145</v>
      </c>
    </row>
    <row r="16" spans="1:13" ht="11.25">
      <c r="A16" s="2" t="s">
        <v>16</v>
      </c>
      <c r="B16" s="4">
        <v>848900000</v>
      </c>
      <c r="C16" s="4">
        <v>584800000</v>
      </c>
      <c r="D16" s="4">
        <f t="shared" si="4"/>
        <v>1433700000</v>
      </c>
      <c r="E16" s="4">
        <v>174731</v>
      </c>
      <c r="F16" s="4">
        <f t="shared" si="5"/>
        <v>8205.183968500152</v>
      </c>
      <c r="G16" s="10">
        <v>1.1298315242971948</v>
      </c>
      <c r="H16" s="10">
        <v>1.0143927890180862</v>
      </c>
      <c r="I16" s="10">
        <v>0.7173655245880982</v>
      </c>
      <c r="J16" s="7">
        <f t="shared" si="0"/>
        <v>7262.30751403767</v>
      </c>
      <c r="K16" s="7">
        <f t="shared" si="1"/>
        <v>8088.7640934855435</v>
      </c>
      <c r="L16" s="7">
        <f t="shared" si="2"/>
        <v>11437.940195427513</v>
      </c>
      <c r="M16" s="7">
        <f t="shared" si="3"/>
        <v>9979.941142579015</v>
      </c>
    </row>
    <row r="17" spans="1:13" ht="11.25">
      <c r="A17" s="2" t="s">
        <v>17</v>
      </c>
      <c r="B17" s="4">
        <v>585200000</v>
      </c>
      <c r="C17" s="4">
        <v>298700000</v>
      </c>
      <c r="D17" s="4">
        <f t="shared" si="4"/>
        <v>883900000</v>
      </c>
      <c r="E17" s="4">
        <v>95023</v>
      </c>
      <c r="F17" s="4">
        <f t="shared" si="5"/>
        <v>9301.95847321175</v>
      </c>
      <c r="G17" s="10">
        <v>1.0753876674097644</v>
      </c>
      <c r="H17" s="10">
        <v>1.0112676864961638</v>
      </c>
      <c r="I17" s="10">
        <v>0.7173655245880982</v>
      </c>
      <c r="J17" s="7">
        <f t="shared" si="0"/>
        <v>8649.865304497063</v>
      </c>
      <c r="K17" s="7">
        <f t="shared" si="1"/>
        <v>9198.31474635676</v>
      </c>
      <c r="L17" s="7">
        <f t="shared" si="2"/>
        <v>12966.832325198246</v>
      </c>
      <c r="M17" s="7">
        <f t="shared" si="3"/>
        <v>11923.471365816795</v>
      </c>
    </row>
    <row r="18" spans="1:13" ht="11.25">
      <c r="A18" s="2" t="s">
        <v>18</v>
      </c>
      <c r="B18" s="4">
        <v>502100000</v>
      </c>
      <c r="C18" s="4">
        <v>224700000</v>
      </c>
      <c r="D18" s="4">
        <f t="shared" si="4"/>
        <v>726800000</v>
      </c>
      <c r="E18" s="4">
        <v>100292</v>
      </c>
      <c r="F18" s="4">
        <f t="shared" si="5"/>
        <v>7246.839229450006</v>
      </c>
      <c r="G18" s="10">
        <v>1.0467476917624419</v>
      </c>
      <c r="H18" s="10">
        <v>1.0171713088593002</v>
      </c>
      <c r="I18" s="10">
        <v>0.7173655245880982</v>
      </c>
      <c r="J18" s="7">
        <f t="shared" si="0"/>
        <v>6923.19580590455</v>
      </c>
      <c r="K18" s="7">
        <f t="shared" si="1"/>
        <v>7124.502201676259</v>
      </c>
      <c r="L18" s="7">
        <f t="shared" si="2"/>
        <v>10102.017703751579</v>
      </c>
      <c r="M18" s="7">
        <f t="shared" si="3"/>
        <v>9487.941794622964</v>
      </c>
    </row>
    <row r="19" spans="1:13" ht="11.25">
      <c r="A19" s="2" t="s">
        <v>19</v>
      </c>
      <c r="B19" s="4">
        <v>564800000</v>
      </c>
      <c r="C19" s="4">
        <v>259800000</v>
      </c>
      <c r="D19" s="4">
        <f t="shared" si="4"/>
        <v>824600000</v>
      </c>
      <c r="E19" s="4">
        <v>114390</v>
      </c>
      <c r="F19" s="4">
        <f t="shared" si="5"/>
        <v>7208.672086720867</v>
      </c>
      <c r="G19" s="10">
        <v>1.0204770916830856</v>
      </c>
      <c r="H19" s="10">
        <v>0.9150954449802924</v>
      </c>
      <c r="I19" s="10">
        <v>0.7173655245880982</v>
      </c>
      <c r="J19" s="7">
        <f t="shared" si="0"/>
        <v>7064.021471399729</v>
      </c>
      <c r="K19" s="7">
        <f t="shared" si="1"/>
        <v>7877.508435063966</v>
      </c>
      <c r="L19" s="7">
        <f t="shared" si="2"/>
        <v>10048.813108017688</v>
      </c>
      <c r="M19" s="7">
        <f t="shared" si="3"/>
        <v>10760.81377621302</v>
      </c>
    </row>
    <row r="20" spans="1:13" ht="11.25">
      <c r="A20" s="2" t="s">
        <v>20</v>
      </c>
      <c r="B20" s="4">
        <v>495500000</v>
      </c>
      <c r="C20" s="4">
        <v>330600000</v>
      </c>
      <c r="D20" s="4">
        <f t="shared" si="4"/>
        <v>826100000</v>
      </c>
      <c r="E20" s="4">
        <v>136135</v>
      </c>
      <c r="F20" s="4">
        <f t="shared" si="5"/>
        <v>6068.241084217872</v>
      </c>
      <c r="G20" s="10">
        <v>1.0114417415167996</v>
      </c>
      <c r="H20" s="10">
        <v>0.9076709831325075</v>
      </c>
      <c r="I20" s="10">
        <v>0.7173655245880982</v>
      </c>
      <c r="J20" s="7">
        <f t="shared" si="0"/>
        <v>5999.595265979125</v>
      </c>
      <c r="K20" s="7">
        <f t="shared" si="1"/>
        <v>6685.507410708967</v>
      </c>
      <c r="L20" s="7">
        <f t="shared" si="2"/>
        <v>8459.064279262899</v>
      </c>
      <c r="M20" s="7">
        <f t="shared" si="3"/>
        <v>9214.101679676049</v>
      </c>
    </row>
    <row r="21" spans="1:13" ht="11.25">
      <c r="A21" s="2" t="s">
        <v>21</v>
      </c>
      <c r="B21" s="4">
        <v>165000000</v>
      </c>
      <c r="C21" s="4">
        <v>100700000</v>
      </c>
      <c r="D21" s="4">
        <f t="shared" si="4"/>
        <v>265700000</v>
      </c>
      <c r="E21" s="4">
        <v>27154</v>
      </c>
      <c r="F21" s="4">
        <f t="shared" si="5"/>
        <v>9784.930396994918</v>
      </c>
      <c r="G21" s="10">
        <v>1.0190310536050688</v>
      </c>
      <c r="H21" s="10">
        <v>1.0809031536914921</v>
      </c>
      <c r="I21" s="10">
        <v>0.7173655245880982</v>
      </c>
      <c r="J21" s="7">
        <f t="shared" si="0"/>
        <v>9602.190593091702</v>
      </c>
      <c r="K21" s="7">
        <f t="shared" si="1"/>
        <v>9052.550511650834</v>
      </c>
      <c r="L21" s="7">
        <f t="shared" si="2"/>
        <v>13640.090109729339</v>
      </c>
      <c r="M21" s="7">
        <f t="shared" si="3"/>
        <v>12383.489398119928</v>
      </c>
    </row>
    <row r="22" spans="1:13" ht="11.25">
      <c r="A22" s="2" t="s">
        <v>22</v>
      </c>
      <c r="B22" s="4">
        <v>736700000</v>
      </c>
      <c r="C22" s="4">
        <v>470100000</v>
      </c>
      <c r="D22" s="4">
        <f t="shared" si="4"/>
        <v>1206800000</v>
      </c>
      <c r="E22" s="4">
        <v>157929</v>
      </c>
      <c r="F22" s="4">
        <f t="shared" si="5"/>
        <v>7641.408481026284</v>
      </c>
      <c r="G22" s="10">
        <v>1.0098639956422237</v>
      </c>
      <c r="H22" s="10">
        <v>1.01425359353983</v>
      </c>
      <c r="I22" s="10">
        <v>0.7173655245880982</v>
      </c>
      <c r="J22" s="7">
        <f t="shared" si="0"/>
        <v>7566.7698957489065</v>
      </c>
      <c r="K22" s="7">
        <f t="shared" si="1"/>
        <v>7534.0215994277405</v>
      </c>
      <c r="L22" s="7">
        <f t="shared" si="2"/>
        <v>10652.04309255575</v>
      </c>
      <c r="M22" s="7">
        <f t="shared" si="3"/>
        <v>10399.76368484017</v>
      </c>
    </row>
    <row r="23" spans="1:13" ht="11.25">
      <c r="A23" s="2" t="s">
        <v>23</v>
      </c>
      <c r="B23" s="4">
        <v>766400000</v>
      </c>
      <c r="C23" s="4">
        <v>317300000</v>
      </c>
      <c r="D23" s="4">
        <f t="shared" si="4"/>
        <v>1083700000</v>
      </c>
      <c r="E23" s="4">
        <v>114327</v>
      </c>
      <c r="F23" s="4">
        <f t="shared" si="5"/>
        <v>9478.950729049131</v>
      </c>
      <c r="G23" s="10">
        <v>0.9773113723024829</v>
      </c>
      <c r="H23" s="10">
        <v>1.1693232147125403</v>
      </c>
      <c r="I23" s="10">
        <v>0.7173655245880982</v>
      </c>
      <c r="J23" s="7">
        <f t="shared" si="0"/>
        <v>9699.007908520834</v>
      </c>
      <c r="K23" s="7">
        <f t="shared" si="1"/>
        <v>8106.356403245943</v>
      </c>
      <c r="L23" s="7">
        <f t="shared" si="2"/>
        <v>13213.557669211688</v>
      </c>
      <c r="M23" s="7">
        <f t="shared" si="3"/>
        <v>11562.513164828322</v>
      </c>
    </row>
    <row r="24" spans="1:13" ht="11.25">
      <c r="A24" s="2" t="s">
        <v>24</v>
      </c>
      <c r="B24" s="4">
        <v>1760100000</v>
      </c>
      <c r="C24" s="4">
        <v>1372500000</v>
      </c>
      <c r="D24" s="4">
        <f t="shared" si="4"/>
        <v>3132600000</v>
      </c>
      <c r="E24" s="4">
        <v>311327</v>
      </c>
      <c r="F24" s="4">
        <f t="shared" si="5"/>
        <v>10062.08905748618</v>
      </c>
      <c r="G24" s="10">
        <v>1.058824112322911</v>
      </c>
      <c r="H24" s="10">
        <v>1.0353316320552657</v>
      </c>
      <c r="I24" s="10">
        <v>0.7173655245880982</v>
      </c>
      <c r="J24" s="7">
        <f t="shared" si="0"/>
        <v>9503.078878144714</v>
      </c>
      <c r="K24" s="7">
        <f t="shared" si="1"/>
        <v>9718.711131728533</v>
      </c>
      <c r="L24" s="7">
        <f t="shared" si="2"/>
        <v>14026.44636883505</v>
      </c>
      <c r="M24" s="7">
        <f t="shared" si="3"/>
        <v>12795.119597676521</v>
      </c>
    </row>
    <row r="25" spans="1:13" ht="11.25">
      <c r="A25" s="2" t="s">
        <v>25</v>
      </c>
      <c r="B25" s="4">
        <v>922800000</v>
      </c>
      <c r="C25" s="4">
        <v>369800000</v>
      </c>
      <c r="D25" s="4">
        <f t="shared" si="4"/>
        <v>1292600000</v>
      </c>
      <c r="E25" s="4">
        <v>156851</v>
      </c>
      <c r="F25" s="4">
        <f t="shared" si="5"/>
        <v>8240.942040535285</v>
      </c>
      <c r="G25" s="10">
        <v>0.9628880260934444</v>
      </c>
      <c r="H25" s="10">
        <v>1.0609002479272995</v>
      </c>
      <c r="I25" s="10">
        <v>0.7173655245880982</v>
      </c>
      <c r="J25" s="7">
        <f t="shared" si="0"/>
        <v>8558.567369426957</v>
      </c>
      <c r="K25" s="7">
        <f t="shared" si="1"/>
        <v>7767.876439501043</v>
      </c>
      <c r="L25" s="7">
        <f t="shared" si="2"/>
        <v>11487.786571939214</v>
      </c>
      <c r="M25" s="7">
        <f t="shared" si="3"/>
        <v>11245.687768194828</v>
      </c>
    </row>
    <row r="26" spans="1:13" ht="11.25">
      <c r="A26" s="2" t="s">
        <v>26</v>
      </c>
      <c r="B26" s="4">
        <v>466300000</v>
      </c>
      <c r="C26" s="4">
        <v>170100000</v>
      </c>
      <c r="D26" s="4">
        <f t="shared" si="4"/>
        <v>636400000</v>
      </c>
      <c r="E26" s="4">
        <v>96350</v>
      </c>
      <c r="F26" s="4">
        <f t="shared" si="5"/>
        <v>6605.085625324338</v>
      </c>
      <c r="G26" s="10">
        <v>1.0299198016095699</v>
      </c>
      <c r="H26" s="10">
        <v>0.897591379253781</v>
      </c>
      <c r="I26" s="10">
        <v>0.7173655245880982</v>
      </c>
      <c r="J26" s="7">
        <f t="shared" si="0"/>
        <v>6413.203838786126</v>
      </c>
      <c r="K26" s="7">
        <f t="shared" si="1"/>
        <v>7358.677654430598</v>
      </c>
      <c r="L26" s="7">
        <f t="shared" si="2"/>
        <v>9207.419926008977</v>
      </c>
      <c r="M26" s="7">
        <f t="shared" si="3"/>
        <v>9959.920448608187</v>
      </c>
    </row>
    <row r="27" spans="1:13" ht="11.25">
      <c r="A27" s="2" t="s">
        <v>27</v>
      </c>
      <c r="B27" s="4">
        <v>792300000</v>
      </c>
      <c r="C27" s="4">
        <v>338000000</v>
      </c>
      <c r="D27" s="4">
        <f t="shared" si="4"/>
        <v>1130300000</v>
      </c>
      <c r="E27" s="4">
        <v>146221</v>
      </c>
      <c r="F27" s="4">
        <f t="shared" si="5"/>
        <v>7730.079810697506</v>
      </c>
      <c r="G27" s="10">
        <v>0.9642345109213865</v>
      </c>
      <c r="H27" s="10">
        <v>1.0154287876870587</v>
      </c>
      <c r="I27" s="10">
        <v>0.7173655245880982</v>
      </c>
      <c r="J27" s="7">
        <f t="shared" si="0"/>
        <v>8016.804753556197</v>
      </c>
      <c r="K27" s="7">
        <f t="shared" si="1"/>
        <v>7612.626217053648</v>
      </c>
      <c r="L27" s="7">
        <f t="shared" si="2"/>
        <v>10775.6499939637</v>
      </c>
      <c r="M27" s="7">
        <f t="shared" si="3"/>
        <v>11005.53941904643</v>
      </c>
    </row>
    <row r="28" spans="1:13" ht="11.25">
      <c r="A28" s="2" t="s">
        <v>28</v>
      </c>
      <c r="B28" s="4">
        <v>117200000</v>
      </c>
      <c r="C28" s="4">
        <v>84300000</v>
      </c>
      <c r="D28" s="4">
        <f t="shared" si="4"/>
        <v>201500000</v>
      </c>
      <c r="E28" s="4">
        <v>33105</v>
      </c>
      <c r="F28" s="4">
        <f t="shared" si="5"/>
        <v>6086.693852892312</v>
      </c>
      <c r="G28" s="10">
        <v>1.025242348740785</v>
      </c>
      <c r="H28" s="10">
        <v>0.9250067957388374</v>
      </c>
      <c r="I28" s="10">
        <v>0.7173655245880982</v>
      </c>
      <c r="J28" s="7">
        <f t="shared" si="0"/>
        <v>5936.834213264857</v>
      </c>
      <c r="K28" s="7">
        <f t="shared" si="1"/>
        <v>6580.161227929837</v>
      </c>
      <c r="L28" s="7">
        <f t="shared" si="2"/>
        <v>8484.78724481109</v>
      </c>
      <c r="M28" s="7">
        <f t="shared" si="3"/>
        <v>8946.836413189278</v>
      </c>
    </row>
    <row r="29" spans="1:13" ht="11.25">
      <c r="A29" s="2" t="s">
        <v>29</v>
      </c>
      <c r="B29" s="4">
        <v>312400000</v>
      </c>
      <c r="C29" s="4">
        <v>120600000</v>
      </c>
      <c r="D29" s="4">
        <f t="shared" si="4"/>
        <v>433000000</v>
      </c>
      <c r="E29" s="4">
        <v>64423</v>
      </c>
      <c r="F29" s="4">
        <f t="shared" si="5"/>
        <v>6721.202055166633</v>
      </c>
      <c r="G29" s="10">
        <v>1.0205608095953456</v>
      </c>
      <c r="H29" s="10">
        <v>1.0266469121568738</v>
      </c>
      <c r="I29" s="10">
        <v>0.7173655245880982</v>
      </c>
      <c r="J29" s="7">
        <f t="shared" si="0"/>
        <v>6585.79282290058</v>
      </c>
      <c r="K29" s="7">
        <f t="shared" si="1"/>
        <v>6546.751347107368</v>
      </c>
      <c r="L29" s="7">
        <f t="shared" si="2"/>
        <v>9369.285008539904</v>
      </c>
      <c r="M29" s="7">
        <f t="shared" si="3"/>
        <v>8942.242803767625</v>
      </c>
    </row>
    <row r="30" spans="1:13" ht="11.25">
      <c r="A30" s="2" t="s">
        <v>30</v>
      </c>
      <c r="B30" s="4">
        <v>214400000</v>
      </c>
      <c r="C30" s="4">
        <v>61000000</v>
      </c>
      <c r="D30" s="4">
        <f t="shared" si="4"/>
        <v>275400000</v>
      </c>
      <c r="E30" s="4">
        <v>39601</v>
      </c>
      <c r="F30" s="4">
        <f t="shared" si="5"/>
        <v>6954.369839145476</v>
      </c>
      <c r="G30" s="10">
        <v>1.0081619201475962</v>
      </c>
      <c r="H30" s="10">
        <v>0.9887323135038361</v>
      </c>
      <c r="I30" s="10">
        <v>0.7173655245880982</v>
      </c>
      <c r="J30" s="7">
        <f t="shared" si="0"/>
        <v>6898.0683560507305</v>
      </c>
      <c r="K30" s="7">
        <f t="shared" si="1"/>
        <v>7033.62249232132</v>
      </c>
      <c r="L30" s="7">
        <f t="shared" si="2"/>
        <v>9694.318448239597</v>
      </c>
      <c r="M30" s="7">
        <f t="shared" si="3"/>
        <v>9725.417730706398</v>
      </c>
    </row>
    <row r="31" spans="1:13" ht="11.25">
      <c r="A31" s="2" t="s">
        <v>31</v>
      </c>
      <c r="B31" s="4">
        <v>84700000</v>
      </c>
      <c r="C31" s="4">
        <v>169000000</v>
      </c>
      <c r="D31" s="4">
        <f t="shared" si="4"/>
        <v>253700000</v>
      </c>
      <c r="E31" s="4">
        <v>27863</v>
      </c>
      <c r="F31" s="4">
        <f t="shared" si="5"/>
        <v>9105.265046836306</v>
      </c>
      <c r="G31" s="10">
        <v>1.1190580480043657</v>
      </c>
      <c r="H31" s="10">
        <v>1.1596420988990903</v>
      </c>
      <c r="I31" s="10">
        <v>0.7173655245880982</v>
      </c>
      <c r="J31" s="7">
        <f t="shared" si="0"/>
        <v>8136.5440006207655</v>
      </c>
      <c r="K31" s="7">
        <f t="shared" si="1"/>
        <v>7851.788974788356</v>
      </c>
      <c r="L31" s="7">
        <f t="shared" si="2"/>
        <v>12692.643756562498</v>
      </c>
      <c r="M31" s="7">
        <f t="shared" si="3"/>
        <v>9780.825318903406</v>
      </c>
    </row>
    <row r="32" spans="1:13" ht="11.25">
      <c r="A32" s="2" t="s">
        <v>32</v>
      </c>
      <c r="B32" s="4">
        <v>1270238076</v>
      </c>
      <c r="C32" s="4">
        <v>579324400</v>
      </c>
      <c r="D32" s="4">
        <f t="shared" si="4"/>
        <v>1849562476</v>
      </c>
      <c r="E32" s="4">
        <v>164684</v>
      </c>
      <c r="F32" s="4">
        <f t="shared" si="5"/>
        <v>11230.978577153823</v>
      </c>
      <c r="G32" s="10">
        <v>0.9348881538283005</v>
      </c>
      <c r="H32" s="10">
        <v>1.1827901428979843</v>
      </c>
      <c r="I32" s="10">
        <v>0.7173655245880982</v>
      </c>
      <c r="J32" s="7">
        <f t="shared" si="0"/>
        <v>12013.178829107808</v>
      </c>
      <c r="K32" s="7">
        <f t="shared" si="1"/>
        <v>9495.326491000775</v>
      </c>
      <c r="L32" s="7">
        <f t="shared" si="2"/>
        <v>15655.866071348357</v>
      </c>
      <c r="M32" s="7">
        <f t="shared" si="3"/>
        <v>14158.255460849188</v>
      </c>
    </row>
    <row r="33" spans="1:13" ht="11.25">
      <c r="A33" s="2" t="s">
        <v>33</v>
      </c>
      <c r="B33" s="4">
        <v>392800000</v>
      </c>
      <c r="C33" s="4">
        <v>46274803</v>
      </c>
      <c r="D33" s="4">
        <f t="shared" si="4"/>
        <v>439074803</v>
      </c>
      <c r="E33" s="4">
        <v>62808</v>
      </c>
      <c r="F33" s="4">
        <f t="shared" si="5"/>
        <v>6990.746449496879</v>
      </c>
      <c r="G33" s="10">
        <v>1.0730202495119745</v>
      </c>
      <c r="H33" s="10">
        <v>0.9310875759833902</v>
      </c>
      <c r="I33" s="10">
        <v>0.7173655245880982</v>
      </c>
      <c r="J33" s="7">
        <f t="shared" si="0"/>
        <v>6515.01819530095</v>
      </c>
      <c r="K33" s="7">
        <f t="shared" si="1"/>
        <v>7508.151359568337</v>
      </c>
      <c r="L33" s="7">
        <f t="shared" si="2"/>
        <v>9745.02706066182</v>
      </c>
      <c r="M33" s="7">
        <f t="shared" si="3"/>
        <v>9754.041520524563</v>
      </c>
    </row>
    <row r="34" spans="1:13" ht="11.25">
      <c r="A34" s="2" t="s">
        <v>34</v>
      </c>
      <c r="B34" s="4">
        <v>2233000000</v>
      </c>
      <c r="C34" s="4">
        <v>1129100000</v>
      </c>
      <c r="D34" s="4">
        <f t="shared" si="4"/>
        <v>3362100000</v>
      </c>
      <c r="E34" s="4">
        <v>425953</v>
      </c>
      <c r="F34" s="4">
        <f t="shared" si="5"/>
        <v>7893.124358790758</v>
      </c>
      <c r="G34" s="10">
        <v>0.9272314092597174</v>
      </c>
      <c r="H34" s="10">
        <v>1.1174946922936322</v>
      </c>
      <c r="I34" s="10">
        <v>0.7173655245880982</v>
      </c>
      <c r="J34" s="7">
        <f t="shared" si="0"/>
        <v>8512.572244605548</v>
      </c>
      <c r="K34" s="7">
        <f t="shared" si="1"/>
        <v>7063.232079062766</v>
      </c>
      <c r="L34" s="7">
        <f t="shared" si="2"/>
        <v>11002.932380006532</v>
      </c>
      <c r="M34" s="7">
        <f t="shared" si="3"/>
        <v>10618.785308551342</v>
      </c>
    </row>
    <row r="35" spans="1:13" ht="11.25">
      <c r="A35" s="2" t="s">
        <v>35</v>
      </c>
      <c r="B35" s="4">
        <v>1519900000</v>
      </c>
      <c r="C35" s="4">
        <v>385900000</v>
      </c>
      <c r="D35" s="4">
        <f t="shared" si="4"/>
        <v>1905800000</v>
      </c>
      <c r="E35" s="4">
        <v>239115</v>
      </c>
      <c r="F35" s="4">
        <f t="shared" si="5"/>
        <v>7970.223532609832</v>
      </c>
      <c r="G35" s="10">
        <v>0.965041576001097</v>
      </c>
      <c r="H35" s="10">
        <v>0.9391285753788039</v>
      </c>
      <c r="I35" s="10">
        <v>0.7173655245880982</v>
      </c>
      <c r="J35" s="7">
        <f aca="true" t="shared" si="6" ref="J35:J53">F35/G35</f>
        <v>8258.943169719738</v>
      </c>
      <c r="K35" s="7">
        <f aca="true" t="shared" si="7" ref="K35:K53">F35/H35</f>
        <v>8486.828898156984</v>
      </c>
      <c r="L35" s="7">
        <f aca="true" t="shared" si="8" ref="L35:L53">F35/I35</f>
        <v>11110.407817808402</v>
      </c>
      <c r="M35" s="7">
        <f aca="true" t="shared" si="9" ref="M35:M53">(F35/I35)/G35/H35</f>
        <v>12259.109411235206</v>
      </c>
    </row>
    <row r="36" spans="1:13" ht="11.25">
      <c r="A36" s="2" t="s">
        <v>36</v>
      </c>
      <c r="B36" s="4">
        <v>120500000</v>
      </c>
      <c r="C36" s="4">
        <v>64000000</v>
      </c>
      <c r="D36" s="4">
        <f t="shared" si="4"/>
        <v>184500000</v>
      </c>
      <c r="E36" s="4">
        <v>30917</v>
      </c>
      <c r="F36" s="4">
        <f t="shared" si="5"/>
        <v>5967.590645922955</v>
      </c>
      <c r="G36" s="10">
        <v>0.9878628169381227</v>
      </c>
      <c r="H36" s="10">
        <v>1.017845024347492</v>
      </c>
      <c r="I36" s="10">
        <v>0.7173655245880982</v>
      </c>
      <c r="J36" s="7">
        <f t="shared" si="6"/>
        <v>6040.91027984987</v>
      </c>
      <c r="K36" s="7">
        <f t="shared" si="7"/>
        <v>5862.965877097634</v>
      </c>
      <c r="L36" s="7">
        <f t="shared" si="8"/>
        <v>8318.758626363411</v>
      </c>
      <c r="M36" s="7">
        <f t="shared" si="9"/>
        <v>8273.327691203564</v>
      </c>
    </row>
    <row r="37" spans="1:13" ht="11.25">
      <c r="A37" s="2" t="s">
        <v>37</v>
      </c>
      <c r="B37" s="4">
        <v>1579807800</v>
      </c>
      <c r="C37" s="4">
        <v>1172454545</v>
      </c>
      <c r="D37" s="4">
        <f t="shared" si="4"/>
        <v>2752262345</v>
      </c>
      <c r="E37" s="4">
        <v>322933</v>
      </c>
      <c r="F37" s="4">
        <f t="shared" si="5"/>
        <v>8522.703920008174</v>
      </c>
      <c r="G37" s="10">
        <v>1.1010267228711907</v>
      </c>
      <c r="H37" s="10">
        <v>1.0220345973407572</v>
      </c>
      <c r="I37" s="10">
        <v>0.7173655245880982</v>
      </c>
      <c r="J37" s="7">
        <f t="shared" si="6"/>
        <v>7740.687617266168</v>
      </c>
      <c r="K37" s="7">
        <f t="shared" si="7"/>
        <v>8338.95833094446</v>
      </c>
      <c r="L37" s="7">
        <f t="shared" si="8"/>
        <v>11880.55966991416</v>
      </c>
      <c r="M37" s="7">
        <f t="shared" si="9"/>
        <v>10557.800286685044</v>
      </c>
    </row>
    <row r="38" spans="1:13" ht="11.25">
      <c r="A38" s="2" t="s">
        <v>38</v>
      </c>
      <c r="B38" s="4">
        <v>631000000</v>
      </c>
      <c r="C38" s="4">
        <v>109000000</v>
      </c>
      <c r="D38" s="4">
        <f t="shared" si="4"/>
        <v>740000000</v>
      </c>
      <c r="E38" s="4">
        <v>117625</v>
      </c>
      <c r="F38" s="4">
        <f t="shared" si="5"/>
        <v>6291.179596174283</v>
      </c>
      <c r="G38" s="10">
        <v>1.010315218260355</v>
      </c>
      <c r="H38" s="10">
        <v>0.902617413963603</v>
      </c>
      <c r="I38" s="10">
        <v>0.7173655245880982</v>
      </c>
      <c r="J38" s="7">
        <f t="shared" si="6"/>
        <v>6226.947275927369</v>
      </c>
      <c r="K38" s="7">
        <f t="shared" si="7"/>
        <v>6969.929339772263</v>
      </c>
      <c r="L38" s="7">
        <f t="shared" si="8"/>
        <v>8769.838221298123</v>
      </c>
      <c r="M38" s="7">
        <f t="shared" si="9"/>
        <v>9616.808747347737</v>
      </c>
    </row>
    <row r="39" spans="1:13" ht="11.25">
      <c r="A39" s="2" t="s">
        <v>39</v>
      </c>
      <c r="B39" s="4">
        <v>455100000</v>
      </c>
      <c r="C39" s="4">
        <v>267700000</v>
      </c>
      <c r="D39" s="4">
        <f t="shared" si="4"/>
        <v>722800000</v>
      </c>
      <c r="E39" s="4">
        <v>99039</v>
      </c>
      <c r="F39" s="4">
        <f t="shared" si="5"/>
        <v>7298.135078100546</v>
      </c>
      <c r="G39" s="10">
        <v>1.0163305822288349</v>
      </c>
      <c r="H39" s="10">
        <v>0.9532208287052008</v>
      </c>
      <c r="I39" s="10">
        <v>0.7173655245880982</v>
      </c>
      <c r="J39" s="7">
        <f t="shared" si="6"/>
        <v>7180.867333634277</v>
      </c>
      <c r="K39" s="7">
        <f t="shared" si="7"/>
        <v>7656.289978486836</v>
      </c>
      <c r="L39" s="7">
        <f t="shared" si="8"/>
        <v>10173.523577524915</v>
      </c>
      <c r="M39" s="7">
        <f t="shared" si="9"/>
        <v>10501.295474321922</v>
      </c>
    </row>
    <row r="40" spans="1:13" ht="11.25">
      <c r="A40" s="2" t="s">
        <v>40</v>
      </c>
      <c r="B40" s="4">
        <v>1412400000</v>
      </c>
      <c r="C40" s="4">
        <v>1326000000</v>
      </c>
      <c r="D40" s="4">
        <f t="shared" si="4"/>
        <v>2738400000</v>
      </c>
      <c r="E40" s="4">
        <v>272803</v>
      </c>
      <c r="F40" s="4">
        <f t="shared" si="5"/>
        <v>10038.01277845185</v>
      </c>
      <c r="G40" s="10">
        <v>1.0354736384834078</v>
      </c>
      <c r="H40" s="10">
        <v>1.0198553913642563</v>
      </c>
      <c r="I40" s="10">
        <v>0.7173655245880982</v>
      </c>
      <c r="J40" s="7">
        <f t="shared" si="6"/>
        <v>9694.126827945023</v>
      </c>
      <c r="K40" s="7">
        <f t="shared" si="7"/>
        <v>9842.584412898032</v>
      </c>
      <c r="L40" s="7">
        <f t="shared" si="8"/>
        <v>13992.884288962094</v>
      </c>
      <c r="M40" s="7">
        <f t="shared" si="9"/>
        <v>13250.418641181703</v>
      </c>
    </row>
    <row r="41" spans="1:13" ht="11.25">
      <c r="A41" s="2" t="s">
        <v>41</v>
      </c>
      <c r="B41" s="4">
        <v>123700000</v>
      </c>
      <c r="C41" s="4">
        <v>108700000</v>
      </c>
      <c r="D41" s="4">
        <f t="shared" si="4"/>
        <v>232400000</v>
      </c>
      <c r="E41" s="4">
        <v>24774</v>
      </c>
      <c r="F41" s="4">
        <f t="shared" si="5"/>
        <v>9380.80245418584</v>
      </c>
      <c r="G41" s="10">
        <v>1.068545268287823</v>
      </c>
      <c r="H41" s="10">
        <v>1.1669597036120525</v>
      </c>
      <c r="I41" s="10">
        <v>0.7173655245880982</v>
      </c>
      <c r="J41" s="7">
        <f t="shared" si="6"/>
        <v>8779.04075062455</v>
      </c>
      <c r="K41" s="7">
        <f t="shared" si="7"/>
        <v>8038.668709082024</v>
      </c>
      <c r="L41" s="7">
        <f t="shared" si="8"/>
        <v>13076.740005831994</v>
      </c>
      <c r="M41" s="7">
        <f t="shared" si="9"/>
        <v>10486.986379378284</v>
      </c>
    </row>
    <row r="42" spans="1:13" ht="11.25">
      <c r="A42" s="2" t="s">
        <v>42</v>
      </c>
      <c r="B42" s="4">
        <v>524300000</v>
      </c>
      <c r="C42" s="4">
        <v>387600000</v>
      </c>
      <c r="D42" s="4">
        <f t="shared" si="4"/>
        <v>911900000</v>
      </c>
      <c r="E42" s="4">
        <v>125382</v>
      </c>
      <c r="F42" s="4">
        <f t="shared" si="5"/>
        <v>7272.9737920913685</v>
      </c>
      <c r="G42" s="10">
        <v>1.0215602081086215</v>
      </c>
      <c r="H42" s="10">
        <v>0.928046014182004</v>
      </c>
      <c r="I42" s="10">
        <v>0.7173655245880982</v>
      </c>
      <c r="J42" s="7">
        <f t="shared" si="6"/>
        <v>7119.4763992980825</v>
      </c>
      <c r="K42" s="7">
        <f t="shared" si="7"/>
        <v>7836.867656289537</v>
      </c>
      <c r="L42" s="7">
        <f t="shared" si="8"/>
        <v>10138.449009335114</v>
      </c>
      <c r="M42" s="7">
        <f t="shared" si="9"/>
        <v>10693.947396739759</v>
      </c>
    </row>
    <row r="43" spans="1:13" ht="11.25">
      <c r="A43" s="2" t="s">
        <v>43</v>
      </c>
      <c r="B43" s="4">
        <v>87700000</v>
      </c>
      <c r="C43" s="4">
        <v>63800000</v>
      </c>
      <c r="D43" s="4">
        <f t="shared" si="4"/>
        <v>151500000</v>
      </c>
      <c r="E43" s="4">
        <v>21375</v>
      </c>
      <c r="F43" s="4">
        <f t="shared" si="5"/>
        <v>7087.7192982456145</v>
      </c>
      <c r="G43" s="10">
        <v>0.9897442603732255</v>
      </c>
      <c r="H43" s="10">
        <v>1.022095407486561</v>
      </c>
      <c r="I43" s="10">
        <v>0.7173655245880982</v>
      </c>
      <c r="J43" s="7">
        <f t="shared" si="6"/>
        <v>7161.16231436683</v>
      </c>
      <c r="K43" s="7">
        <f t="shared" si="7"/>
        <v>6934.498723240577</v>
      </c>
      <c r="L43" s="7">
        <f t="shared" si="8"/>
        <v>9880.20619239444</v>
      </c>
      <c r="M43" s="7">
        <f t="shared" si="9"/>
        <v>9766.783914379306</v>
      </c>
    </row>
    <row r="44" spans="1:13" ht="11.25">
      <c r="A44" s="2" t="s">
        <v>44</v>
      </c>
      <c r="B44" s="4">
        <v>732500000</v>
      </c>
      <c r="C44" s="4">
        <v>327100000</v>
      </c>
      <c r="D44" s="4">
        <f t="shared" si="4"/>
        <v>1059600000</v>
      </c>
      <c r="E44" s="4">
        <v>155466</v>
      </c>
      <c r="F44" s="4">
        <f t="shared" si="5"/>
        <v>6815.638145961175</v>
      </c>
      <c r="G44" s="10">
        <v>1.0422933230301006</v>
      </c>
      <c r="H44" s="10">
        <v>0.9250203872165121</v>
      </c>
      <c r="I44" s="10">
        <v>0.7173655245880982</v>
      </c>
      <c r="J44" s="7">
        <f t="shared" si="6"/>
        <v>6539.078775010386</v>
      </c>
      <c r="K44" s="7">
        <f t="shared" si="7"/>
        <v>7368.095060553398</v>
      </c>
      <c r="L44" s="7">
        <f t="shared" si="8"/>
        <v>9500.927926351944</v>
      </c>
      <c r="M44" s="7">
        <f t="shared" si="9"/>
        <v>9854.276939770927</v>
      </c>
    </row>
    <row r="45" spans="1:13" ht="11.25">
      <c r="A45" s="2" t="s">
        <v>45</v>
      </c>
      <c r="B45" s="4">
        <v>2853300000</v>
      </c>
      <c r="C45" s="4">
        <v>1337300000</v>
      </c>
      <c r="D45" s="4">
        <f t="shared" si="4"/>
        <v>4190600000</v>
      </c>
      <c r="E45" s="4">
        <v>628214</v>
      </c>
      <c r="F45" s="4">
        <f t="shared" si="5"/>
        <v>6670.656814397642</v>
      </c>
      <c r="G45" s="10">
        <v>1.0026327342420331</v>
      </c>
      <c r="H45" s="10">
        <v>0.9026621721056011</v>
      </c>
      <c r="I45" s="10">
        <v>0.7173655245880982</v>
      </c>
      <c r="J45" s="7">
        <f t="shared" si="6"/>
        <v>6653.140862631522</v>
      </c>
      <c r="K45" s="7">
        <f t="shared" si="7"/>
        <v>7389.981568450231</v>
      </c>
      <c r="L45" s="7">
        <f t="shared" si="8"/>
        <v>9298.825474262712</v>
      </c>
      <c r="M45" s="7">
        <f t="shared" si="9"/>
        <v>10274.506574261839</v>
      </c>
    </row>
    <row r="46" spans="1:13" ht="11.25">
      <c r="A46" s="2" t="s">
        <v>46</v>
      </c>
      <c r="B46" s="4">
        <v>418500000</v>
      </c>
      <c r="C46" s="4">
        <v>144000000</v>
      </c>
      <c r="D46" s="4">
        <f t="shared" si="4"/>
        <v>562500000</v>
      </c>
      <c r="E46" s="4">
        <v>81318</v>
      </c>
      <c r="F46" s="4">
        <f t="shared" si="5"/>
        <v>6917.28768538331</v>
      </c>
      <c r="G46" s="10">
        <v>1.0815381870422176</v>
      </c>
      <c r="H46" s="10">
        <v>0.9474382407941173</v>
      </c>
      <c r="I46" s="10">
        <v>0.7173655245880982</v>
      </c>
      <c r="J46" s="7">
        <f t="shared" si="6"/>
        <v>6395.786823117782</v>
      </c>
      <c r="K46" s="7">
        <f t="shared" si="7"/>
        <v>7301.043368890647</v>
      </c>
      <c r="L46" s="7">
        <f t="shared" si="8"/>
        <v>9642.626315719766</v>
      </c>
      <c r="M46" s="7">
        <f t="shared" si="9"/>
        <v>9410.280493328293</v>
      </c>
    </row>
    <row r="47" spans="1:13" ht="11.25">
      <c r="A47" s="2" t="s">
        <v>47</v>
      </c>
      <c r="B47" s="4">
        <v>45700000</v>
      </c>
      <c r="C47" s="4">
        <v>118000000</v>
      </c>
      <c r="D47" s="4">
        <f t="shared" si="4"/>
        <v>163700000</v>
      </c>
      <c r="E47" s="4">
        <v>14982</v>
      </c>
      <c r="F47" s="4">
        <f t="shared" si="5"/>
        <v>10926.44506741423</v>
      </c>
      <c r="G47" s="10">
        <v>1.1762807766397947</v>
      </c>
      <c r="H47" s="10">
        <v>1.1004547286625517</v>
      </c>
      <c r="I47" s="10">
        <v>0.7173655245880982</v>
      </c>
      <c r="J47" s="7">
        <f t="shared" si="6"/>
        <v>9288.976989513592</v>
      </c>
      <c r="K47" s="7">
        <f t="shared" si="7"/>
        <v>9929.027321908818</v>
      </c>
      <c r="L47" s="7">
        <f t="shared" si="8"/>
        <v>15231.349560167462</v>
      </c>
      <c r="M47" s="7">
        <f t="shared" si="9"/>
        <v>11766.714191984713</v>
      </c>
    </row>
    <row r="48" spans="1:13" ht="11.25">
      <c r="A48" s="2" t="s">
        <v>48</v>
      </c>
      <c r="B48" s="4">
        <v>920400000</v>
      </c>
      <c r="C48" s="4">
        <v>670800000</v>
      </c>
      <c r="D48" s="4">
        <f t="shared" si="4"/>
        <v>1591200000</v>
      </c>
      <c r="E48" s="4">
        <v>217672</v>
      </c>
      <c r="F48" s="4">
        <f t="shared" si="5"/>
        <v>7310.081223124701</v>
      </c>
      <c r="G48" s="10">
        <v>1.0623668680914076</v>
      </c>
      <c r="H48" s="10">
        <v>0.974237588403189</v>
      </c>
      <c r="I48" s="10">
        <v>0.7173655245880982</v>
      </c>
      <c r="J48" s="7">
        <f t="shared" si="6"/>
        <v>6880.938631169483</v>
      </c>
      <c r="K48" s="7">
        <f t="shared" si="7"/>
        <v>7503.386555949039</v>
      </c>
      <c r="L48" s="7">
        <f t="shared" si="8"/>
        <v>10190.176378105225</v>
      </c>
      <c r="M48" s="7">
        <f t="shared" si="9"/>
        <v>9845.60258241032</v>
      </c>
    </row>
    <row r="49" spans="1:13" ht="11.25">
      <c r="A49" s="2" t="s">
        <v>49</v>
      </c>
      <c r="B49" s="4">
        <v>956400000</v>
      </c>
      <c r="C49" s="4">
        <v>330800000</v>
      </c>
      <c r="D49" s="4">
        <f t="shared" si="4"/>
        <v>1287200000</v>
      </c>
      <c r="E49" s="4">
        <v>194795</v>
      </c>
      <c r="F49" s="4">
        <f t="shared" si="5"/>
        <v>6607.972483893323</v>
      </c>
      <c r="G49" s="10">
        <v>0.9418935672237955</v>
      </c>
      <c r="H49" s="10">
        <v>0.9812420032900749</v>
      </c>
      <c r="I49" s="10">
        <v>0.7173655245880982</v>
      </c>
      <c r="J49" s="7">
        <f t="shared" si="6"/>
        <v>7015.62545264019</v>
      </c>
      <c r="K49" s="7">
        <f t="shared" si="7"/>
        <v>6734.294355252823</v>
      </c>
      <c r="L49" s="7">
        <f t="shared" si="8"/>
        <v>9211.44417650616</v>
      </c>
      <c r="M49" s="7">
        <f t="shared" si="9"/>
        <v>9966.662756703263</v>
      </c>
    </row>
    <row r="50" spans="1:13" ht="11.25">
      <c r="A50" s="2" t="s">
        <v>50</v>
      </c>
      <c r="B50" s="4">
        <v>194400000</v>
      </c>
      <c r="C50" s="4">
        <v>153500000</v>
      </c>
      <c r="D50" s="4">
        <f t="shared" si="4"/>
        <v>347900000</v>
      </c>
      <c r="E50" s="4">
        <v>60822</v>
      </c>
      <c r="F50" s="4">
        <f t="shared" si="5"/>
        <v>5719.969747788629</v>
      </c>
      <c r="G50" s="10">
        <v>1.0197938758756762</v>
      </c>
      <c r="H50" s="10">
        <v>0.9080145194475299</v>
      </c>
      <c r="I50" s="10">
        <v>0.7173655245880982</v>
      </c>
      <c r="J50" s="7">
        <f t="shared" si="6"/>
        <v>5608.946948104594</v>
      </c>
      <c r="K50" s="7">
        <f t="shared" si="7"/>
        <v>6299.425422479889</v>
      </c>
      <c r="L50" s="7">
        <f t="shared" si="8"/>
        <v>7973.577697468749</v>
      </c>
      <c r="M50" s="7">
        <f t="shared" si="9"/>
        <v>8610.8899300301</v>
      </c>
    </row>
    <row r="51" spans="1:13" ht="11.25">
      <c r="A51" s="2" t="s">
        <v>51</v>
      </c>
      <c r="B51" s="4">
        <v>1035100000</v>
      </c>
      <c r="C51" s="4">
        <v>441000000</v>
      </c>
      <c r="D51" s="4">
        <f t="shared" si="4"/>
        <v>1476100000</v>
      </c>
      <c r="E51" s="4">
        <v>179636</v>
      </c>
      <c r="F51" s="4">
        <f t="shared" si="5"/>
        <v>8217.172504397782</v>
      </c>
      <c r="G51" s="10">
        <v>1.0055410393687774</v>
      </c>
      <c r="H51" s="10">
        <v>1.0392681223607927</v>
      </c>
      <c r="I51" s="10">
        <v>0.7173655245880982</v>
      </c>
      <c r="J51" s="7">
        <f t="shared" si="6"/>
        <v>8171.891730601135</v>
      </c>
      <c r="K51" s="7">
        <f t="shared" si="7"/>
        <v>7906.691572268879</v>
      </c>
      <c r="L51" s="7">
        <f t="shared" si="8"/>
        <v>11454.652088439814</v>
      </c>
      <c r="M51" s="7">
        <f t="shared" si="9"/>
        <v>10961.108996495215</v>
      </c>
    </row>
    <row r="52" spans="1:13" ht="11.25">
      <c r="A52" s="2" t="s">
        <v>52</v>
      </c>
      <c r="B52" s="4">
        <v>190081341</v>
      </c>
      <c r="C52" s="4">
        <v>43600000</v>
      </c>
      <c r="D52" s="4">
        <f t="shared" si="4"/>
        <v>233681341</v>
      </c>
      <c r="E52" s="4">
        <v>21007</v>
      </c>
      <c r="F52" s="4">
        <f t="shared" si="5"/>
        <v>11123.974913124197</v>
      </c>
      <c r="G52" s="10">
        <v>1.0444426831951859</v>
      </c>
      <c r="H52" s="10">
        <v>0.9471420403151347</v>
      </c>
      <c r="I52" s="10">
        <v>0.7173655245880982</v>
      </c>
      <c r="J52" s="7">
        <f t="shared" si="6"/>
        <v>10650.632238710743</v>
      </c>
      <c r="K52" s="7">
        <f t="shared" si="7"/>
        <v>11744.78002203662</v>
      </c>
      <c r="L52" s="7">
        <f t="shared" si="8"/>
        <v>15506.704088562712</v>
      </c>
      <c r="M52" s="7">
        <f t="shared" si="9"/>
        <v>15675.44121627843</v>
      </c>
    </row>
    <row r="53" spans="1:13" s="23" customFormat="1" ht="11.25">
      <c r="A53" s="19" t="s">
        <v>53</v>
      </c>
      <c r="B53" s="26">
        <v>42336494917</v>
      </c>
      <c r="C53" s="26">
        <v>19178141748</v>
      </c>
      <c r="D53" s="26">
        <f>SUM(D3:D52)</f>
        <v>61514636665</v>
      </c>
      <c r="E53" s="20">
        <v>8270628</v>
      </c>
      <c r="F53" s="20">
        <f t="shared" si="5"/>
        <v>7437.722584669507</v>
      </c>
      <c r="G53" s="21">
        <v>1</v>
      </c>
      <c r="H53" s="21">
        <v>1</v>
      </c>
      <c r="I53" s="21">
        <v>0.7173655245880982</v>
      </c>
      <c r="J53" s="22">
        <f t="shared" si="6"/>
        <v>7437.722584669507</v>
      </c>
      <c r="K53" s="22">
        <f t="shared" si="7"/>
        <v>7437.722584669507</v>
      </c>
      <c r="L53" s="22">
        <f t="shared" si="8"/>
        <v>10368.107094274079</v>
      </c>
      <c r="M53" s="22">
        <f t="shared" si="9"/>
        <v>10368.107094274079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67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719200000</v>
      </c>
      <c r="C3" s="4">
        <v>470000000</v>
      </c>
      <c r="D3" s="4">
        <f>SUM(B3:C3)</f>
        <v>1189200000</v>
      </c>
      <c r="E3" s="4">
        <v>180335</v>
      </c>
      <c r="F3" s="4">
        <f>D3/E3</f>
        <v>6594.393767155571</v>
      </c>
      <c r="G3" s="10">
        <v>1.040090214001347</v>
      </c>
      <c r="H3" s="10">
        <v>0.9094929205252029</v>
      </c>
      <c r="I3" s="10">
        <v>0.7394521255805623</v>
      </c>
      <c r="J3" s="7">
        <f aca="true" t="shared" si="0" ref="J3:J34">F3/G3</f>
        <v>6340.213260719162</v>
      </c>
      <c r="K3" s="7">
        <f aca="true" t="shared" si="1" ref="K3:K34">F3/H3</f>
        <v>7250.626825492518</v>
      </c>
      <c r="L3" s="7">
        <f aca="true" t="shared" si="2" ref="L3:L34">F3/I3</f>
        <v>8917.945515374844</v>
      </c>
      <c r="M3" s="7">
        <f aca="true" t="shared" si="3" ref="M3:M34">(F3/I3)/G3/H3</f>
        <v>9427.455293723064</v>
      </c>
    </row>
    <row r="4" spans="1:13" ht="11.25">
      <c r="A4" s="2" t="s">
        <v>4</v>
      </c>
      <c r="B4" s="4">
        <v>155291000</v>
      </c>
      <c r="C4" s="4">
        <v>46183076</v>
      </c>
      <c r="D4" s="4">
        <f aca="true" t="shared" si="4" ref="D4:D52">SUM(B4:C4)</f>
        <v>201474076</v>
      </c>
      <c r="E4" s="4">
        <v>16840</v>
      </c>
      <c r="F4" s="4">
        <f aca="true" t="shared" si="5" ref="F4:F53">D4/E4</f>
        <v>11964.018764845605</v>
      </c>
      <c r="G4" s="10">
        <v>0.978054662183852</v>
      </c>
      <c r="H4" s="10">
        <v>1.2209224346740404</v>
      </c>
      <c r="I4" s="10">
        <v>0.7394521255805623</v>
      </c>
      <c r="J4" s="7">
        <f t="shared" si="0"/>
        <v>12232.464326821686</v>
      </c>
      <c r="K4" s="7">
        <f t="shared" si="1"/>
        <v>9799.163669262689</v>
      </c>
      <c r="L4" s="7">
        <f t="shared" si="2"/>
        <v>16179.571808590523</v>
      </c>
      <c r="M4" s="7">
        <f t="shared" si="3"/>
        <v>13549.267660915988</v>
      </c>
    </row>
    <row r="5" spans="1:13" ht="11.25">
      <c r="A5" s="2" t="s">
        <v>5</v>
      </c>
      <c r="B5" s="4">
        <v>868000000</v>
      </c>
      <c r="C5" s="4">
        <v>383000000</v>
      </c>
      <c r="D5" s="4">
        <f t="shared" si="4"/>
        <v>1251000000</v>
      </c>
      <c r="E5" s="4">
        <v>170930</v>
      </c>
      <c r="F5" s="4">
        <f t="shared" si="5"/>
        <v>7318.78546773533</v>
      </c>
      <c r="G5" s="10">
        <v>1.0510969476896201</v>
      </c>
      <c r="H5" s="10">
        <v>0.9420758472718852</v>
      </c>
      <c r="I5" s="10">
        <v>0.7394521255805623</v>
      </c>
      <c r="J5" s="7">
        <f t="shared" si="0"/>
        <v>6962.997546346699</v>
      </c>
      <c r="K5" s="7">
        <f t="shared" si="1"/>
        <v>7768.78580310648</v>
      </c>
      <c r="L5" s="7">
        <f t="shared" si="2"/>
        <v>9897.57851056168</v>
      </c>
      <c r="M5" s="7">
        <f t="shared" si="3"/>
        <v>9995.403044783694</v>
      </c>
    </row>
    <row r="6" spans="1:13" ht="11.25">
      <c r="A6" s="2" t="s">
        <v>6</v>
      </c>
      <c r="B6" s="4">
        <v>375700000</v>
      </c>
      <c r="C6" s="4">
        <v>189600000</v>
      </c>
      <c r="D6" s="4">
        <f t="shared" si="4"/>
        <v>565300000</v>
      </c>
      <c r="E6" s="4">
        <v>78940</v>
      </c>
      <c r="F6" s="4">
        <f t="shared" si="5"/>
        <v>7161.135039270332</v>
      </c>
      <c r="G6" s="10">
        <v>0.9634034290142112</v>
      </c>
      <c r="H6" s="10">
        <v>0.8980676059749803</v>
      </c>
      <c r="I6" s="10">
        <v>0.7394521255805623</v>
      </c>
      <c r="J6" s="7">
        <f t="shared" si="0"/>
        <v>7433.16332867723</v>
      </c>
      <c r="K6" s="7">
        <f t="shared" si="1"/>
        <v>7973.9375873555755</v>
      </c>
      <c r="L6" s="7">
        <f t="shared" si="2"/>
        <v>9684.379544717578</v>
      </c>
      <c r="M6" s="7">
        <f t="shared" si="3"/>
        <v>11193.208217953186</v>
      </c>
    </row>
    <row r="7" spans="1:13" ht="11.25">
      <c r="A7" s="2" t="s">
        <v>7</v>
      </c>
      <c r="B7" s="4">
        <v>7813800000</v>
      </c>
      <c r="C7" s="4">
        <v>1360100000</v>
      </c>
      <c r="D7" s="4">
        <f t="shared" si="4"/>
        <v>9173900000</v>
      </c>
      <c r="E7" s="4">
        <v>1346144</v>
      </c>
      <c r="F7" s="4">
        <f t="shared" si="5"/>
        <v>6814.9469893265505</v>
      </c>
      <c r="G7" s="10">
        <v>0.9021061874435754</v>
      </c>
      <c r="H7" s="10">
        <v>1.0679210308164027</v>
      </c>
      <c r="I7" s="10">
        <v>0.7394521255805623</v>
      </c>
      <c r="J7" s="7">
        <f t="shared" si="0"/>
        <v>7554.484254940119</v>
      </c>
      <c r="K7" s="7">
        <f t="shared" si="1"/>
        <v>6381.508363138677</v>
      </c>
      <c r="L7" s="7">
        <f t="shared" si="2"/>
        <v>9216.21123744281</v>
      </c>
      <c r="M7" s="7">
        <f t="shared" si="3"/>
        <v>9566.556029875279</v>
      </c>
    </row>
    <row r="8" spans="1:13" ht="11.25">
      <c r="A8" s="2" t="s">
        <v>8</v>
      </c>
      <c r="B8" s="4">
        <v>541100000</v>
      </c>
      <c r="C8" s="4">
        <v>462700000</v>
      </c>
      <c r="D8" s="4">
        <f t="shared" si="4"/>
        <v>1003800000</v>
      </c>
      <c r="E8" s="4">
        <v>137682</v>
      </c>
      <c r="F8" s="4">
        <f t="shared" si="5"/>
        <v>7290.71338301303</v>
      </c>
      <c r="G8" s="10">
        <v>1.0465294624064523</v>
      </c>
      <c r="H8" s="10">
        <v>0.9918037929193392</v>
      </c>
      <c r="I8" s="10">
        <v>0.7394521255805623</v>
      </c>
      <c r="J8" s="7">
        <f t="shared" si="0"/>
        <v>6966.562953945251</v>
      </c>
      <c r="K8" s="7">
        <f t="shared" si="1"/>
        <v>7350.963401292381</v>
      </c>
      <c r="L8" s="7">
        <f t="shared" si="2"/>
        <v>9859.615153974855</v>
      </c>
      <c r="M8" s="7">
        <f t="shared" si="3"/>
        <v>9499.106121303717</v>
      </c>
    </row>
    <row r="9" spans="1:13" ht="11.25">
      <c r="A9" s="2" t="s">
        <v>9</v>
      </c>
      <c r="B9" s="4">
        <v>464000000</v>
      </c>
      <c r="C9" s="4">
        <v>216300000</v>
      </c>
      <c r="D9" s="4">
        <f t="shared" si="4"/>
        <v>680300000</v>
      </c>
      <c r="E9" s="4">
        <v>55727</v>
      </c>
      <c r="F9" s="4">
        <f t="shared" si="5"/>
        <v>12207.726954618049</v>
      </c>
      <c r="G9" s="10">
        <v>1.0042479281600665</v>
      </c>
      <c r="H9" s="10">
        <v>1.2209224346740404</v>
      </c>
      <c r="I9" s="10">
        <v>0.7394521255805623</v>
      </c>
      <c r="J9" s="7">
        <f t="shared" si="0"/>
        <v>12156.088762846088</v>
      </c>
      <c r="K9" s="7">
        <f t="shared" si="1"/>
        <v>9998.77355671431</v>
      </c>
      <c r="L9" s="7">
        <f t="shared" si="2"/>
        <v>16509.151211153065</v>
      </c>
      <c r="M9" s="7">
        <f t="shared" si="3"/>
        <v>13464.670401409596</v>
      </c>
    </row>
    <row r="10" spans="1:13" ht="11.25">
      <c r="A10" s="2" t="s">
        <v>10</v>
      </c>
      <c r="B10" s="4">
        <v>143000000</v>
      </c>
      <c r="C10" s="4">
        <v>186800000</v>
      </c>
      <c r="D10" s="4">
        <f t="shared" si="4"/>
        <v>329800000</v>
      </c>
      <c r="E10" s="4">
        <v>27401</v>
      </c>
      <c r="F10" s="4">
        <f t="shared" si="5"/>
        <v>12036.057078208825</v>
      </c>
      <c r="G10" s="10">
        <v>1.1885102740739608</v>
      </c>
      <c r="H10" s="10">
        <v>1.0079350642363842</v>
      </c>
      <c r="I10" s="10">
        <v>0.7394521255805623</v>
      </c>
      <c r="J10" s="7">
        <f t="shared" si="0"/>
        <v>10127.011386238823</v>
      </c>
      <c r="K10" s="7">
        <f t="shared" si="1"/>
        <v>11941.302079144743</v>
      </c>
      <c r="L10" s="7">
        <f t="shared" si="2"/>
        <v>16276.993008518322</v>
      </c>
      <c r="M10" s="7">
        <f t="shared" si="3"/>
        <v>13587.472647086339</v>
      </c>
    </row>
    <row r="11" spans="1:13" ht="11.25">
      <c r="A11" s="2" t="s">
        <v>11</v>
      </c>
      <c r="B11" s="4">
        <v>1992100000</v>
      </c>
      <c r="C11" s="4">
        <v>575200000</v>
      </c>
      <c r="D11" s="4">
        <f t="shared" si="4"/>
        <v>2567300000</v>
      </c>
      <c r="E11" s="4">
        <v>403535</v>
      </c>
      <c r="F11" s="4">
        <f t="shared" si="5"/>
        <v>6362.025598770862</v>
      </c>
      <c r="G11" s="10">
        <v>1.0032036169790448</v>
      </c>
      <c r="H11" s="10">
        <v>0.930910988046384</v>
      </c>
      <c r="I11" s="10">
        <v>0.7394521255805623</v>
      </c>
      <c r="J11" s="7">
        <f t="shared" si="0"/>
        <v>6341.7091915287165</v>
      </c>
      <c r="K11" s="7">
        <f t="shared" si="1"/>
        <v>6834.193258500743</v>
      </c>
      <c r="L11" s="7">
        <f t="shared" si="2"/>
        <v>8603.701820149448</v>
      </c>
      <c r="M11" s="7">
        <f t="shared" si="3"/>
        <v>9212.724937448107</v>
      </c>
    </row>
    <row r="12" spans="1:13" ht="11.25">
      <c r="A12" s="2" t="s">
        <v>12</v>
      </c>
      <c r="B12" s="4">
        <v>1471500000</v>
      </c>
      <c r="C12" s="4">
        <v>449100000</v>
      </c>
      <c r="D12" s="4">
        <f t="shared" si="4"/>
        <v>1920600000</v>
      </c>
      <c r="E12" s="4">
        <v>222203</v>
      </c>
      <c r="F12" s="4">
        <f t="shared" si="5"/>
        <v>8643.447658222436</v>
      </c>
      <c r="G12" s="10">
        <v>1.0098621372558036</v>
      </c>
      <c r="H12" s="10">
        <v>0.9411616754370289</v>
      </c>
      <c r="I12" s="10">
        <v>0.7394521255805623</v>
      </c>
      <c r="J12" s="7">
        <f t="shared" si="0"/>
        <v>8559.03725800644</v>
      </c>
      <c r="K12" s="7">
        <f t="shared" si="1"/>
        <v>9183.807504920816</v>
      </c>
      <c r="L12" s="7">
        <f t="shared" si="2"/>
        <v>11688.988859740244</v>
      </c>
      <c r="M12" s="7">
        <f t="shared" si="3"/>
        <v>12298.456830694815</v>
      </c>
    </row>
    <row r="13" spans="1:13" ht="11.25">
      <c r="A13" s="2" t="s">
        <v>13</v>
      </c>
      <c r="B13" s="4">
        <v>280330000</v>
      </c>
      <c r="C13" s="4">
        <v>59100000</v>
      </c>
      <c r="D13" s="4">
        <f t="shared" si="4"/>
        <v>339430000</v>
      </c>
      <c r="E13" s="4">
        <v>29993</v>
      </c>
      <c r="F13" s="4">
        <f t="shared" si="5"/>
        <v>11316.973960590805</v>
      </c>
      <c r="G13" s="10">
        <v>1.0534899772216855</v>
      </c>
      <c r="H13" s="10">
        <v>1.2209224346740404</v>
      </c>
      <c r="I13" s="10">
        <v>0.7394521255805623</v>
      </c>
      <c r="J13" s="7">
        <f t="shared" si="0"/>
        <v>10742.365096283569</v>
      </c>
      <c r="K13" s="7">
        <f t="shared" si="1"/>
        <v>9269.19977812693</v>
      </c>
      <c r="L13" s="7">
        <f t="shared" si="2"/>
        <v>15304.539089269054</v>
      </c>
      <c r="M13" s="7">
        <f t="shared" si="3"/>
        <v>11898.761861228792</v>
      </c>
    </row>
    <row r="14" spans="1:13" ht="11.25">
      <c r="A14" s="2" t="s">
        <v>14</v>
      </c>
      <c r="B14" s="4">
        <v>228640425</v>
      </c>
      <c r="C14" s="4">
        <v>57956775</v>
      </c>
      <c r="D14" s="4">
        <f t="shared" si="4"/>
        <v>286597200</v>
      </c>
      <c r="E14" s="4">
        <v>40937</v>
      </c>
      <c r="F14" s="4">
        <f t="shared" si="5"/>
        <v>7000.933141168136</v>
      </c>
      <c r="G14" s="10">
        <v>1.0490300633892107</v>
      </c>
      <c r="H14" s="10">
        <v>0.9329632339178147</v>
      </c>
      <c r="I14" s="10">
        <v>0.7394521255805623</v>
      </c>
      <c r="J14" s="7">
        <f t="shared" si="0"/>
        <v>6673.7202159388</v>
      </c>
      <c r="K14" s="7">
        <f t="shared" si="1"/>
        <v>7503.9753836482405</v>
      </c>
      <c r="L14" s="7">
        <f t="shared" si="2"/>
        <v>9467.73009229168</v>
      </c>
      <c r="M14" s="7">
        <f t="shared" si="3"/>
        <v>9673.717587178468</v>
      </c>
    </row>
    <row r="15" spans="1:13" ht="11.25">
      <c r="A15" s="2" t="s">
        <v>15</v>
      </c>
      <c r="B15" s="4">
        <v>2086900000</v>
      </c>
      <c r="C15" s="4">
        <v>525400000</v>
      </c>
      <c r="D15" s="4">
        <f t="shared" si="4"/>
        <v>2612300000</v>
      </c>
      <c r="E15" s="4">
        <v>341197</v>
      </c>
      <c r="F15" s="4">
        <f t="shared" si="5"/>
        <v>7656.280682421006</v>
      </c>
      <c r="G15" s="10">
        <v>0.9681045631513179</v>
      </c>
      <c r="H15" s="10">
        <v>1.0560341614716446</v>
      </c>
      <c r="I15" s="10">
        <v>0.7394521255805623</v>
      </c>
      <c r="J15" s="7">
        <f t="shared" si="0"/>
        <v>7908.526592931991</v>
      </c>
      <c r="K15" s="7">
        <f t="shared" si="1"/>
        <v>7250.031260117131</v>
      </c>
      <c r="L15" s="7">
        <f t="shared" si="2"/>
        <v>10353.991039527906</v>
      </c>
      <c r="M15" s="7">
        <f t="shared" si="3"/>
        <v>10127.623557150711</v>
      </c>
    </row>
    <row r="16" spans="1:13" ht="11.25">
      <c r="A16" s="2" t="s">
        <v>16</v>
      </c>
      <c r="B16" s="4">
        <v>897900000</v>
      </c>
      <c r="C16" s="4">
        <v>616000000</v>
      </c>
      <c r="D16" s="4">
        <f t="shared" si="4"/>
        <v>1513900000</v>
      </c>
      <c r="E16" s="4">
        <v>178920</v>
      </c>
      <c r="F16" s="4">
        <f t="shared" si="5"/>
        <v>8461.323496534764</v>
      </c>
      <c r="G16" s="10">
        <v>1.127536071879148</v>
      </c>
      <c r="H16" s="10">
        <v>1.0107246748304648</v>
      </c>
      <c r="I16" s="10">
        <v>0.7394521255805623</v>
      </c>
      <c r="J16" s="7">
        <f t="shared" si="0"/>
        <v>7504.259692936607</v>
      </c>
      <c r="K16" s="7">
        <f t="shared" si="1"/>
        <v>8371.54143679537</v>
      </c>
      <c r="L16" s="7">
        <f t="shared" si="2"/>
        <v>11442.692777293145</v>
      </c>
      <c r="M16" s="7">
        <f t="shared" si="3"/>
        <v>10040.72158601744</v>
      </c>
    </row>
    <row r="17" spans="1:13" ht="11.25">
      <c r="A17" s="2" t="s">
        <v>17</v>
      </c>
      <c r="B17" s="4">
        <v>615287593</v>
      </c>
      <c r="C17" s="4">
        <v>323859838</v>
      </c>
      <c r="D17" s="4">
        <f t="shared" si="4"/>
        <v>939147431</v>
      </c>
      <c r="E17" s="4">
        <v>96706</v>
      </c>
      <c r="F17" s="4">
        <f t="shared" si="5"/>
        <v>9711.366730089136</v>
      </c>
      <c r="G17" s="10">
        <v>1.074437442569271</v>
      </c>
      <c r="H17" s="10">
        <v>1.0058877455884305</v>
      </c>
      <c r="I17" s="10">
        <v>0.7394521255805623</v>
      </c>
      <c r="J17" s="7">
        <f t="shared" si="0"/>
        <v>9038.559478034036</v>
      </c>
      <c r="K17" s="7">
        <f t="shared" si="1"/>
        <v>9654.523352810227</v>
      </c>
      <c r="L17" s="7">
        <f t="shared" si="2"/>
        <v>13133.191986519072</v>
      </c>
      <c r="M17" s="7">
        <f t="shared" si="3"/>
        <v>12151.772807354808</v>
      </c>
    </row>
    <row r="18" spans="1:13" ht="11.25">
      <c r="A18" s="2" t="s">
        <v>18</v>
      </c>
      <c r="B18" s="4">
        <v>531700000</v>
      </c>
      <c r="C18" s="4">
        <v>234500000</v>
      </c>
      <c r="D18" s="4">
        <f t="shared" si="4"/>
        <v>766200000</v>
      </c>
      <c r="E18" s="4">
        <v>100435</v>
      </c>
      <c r="F18" s="4">
        <f t="shared" si="5"/>
        <v>7628.814656245333</v>
      </c>
      <c r="G18" s="10">
        <v>1.047678936162682</v>
      </c>
      <c r="H18" s="10">
        <v>1.0118663010514064</v>
      </c>
      <c r="I18" s="10">
        <v>0.7394521255805623</v>
      </c>
      <c r="J18" s="7">
        <f t="shared" si="0"/>
        <v>7281.634089339697</v>
      </c>
      <c r="K18" s="7">
        <f t="shared" si="1"/>
        <v>7539.350454025805</v>
      </c>
      <c r="L18" s="7">
        <f t="shared" si="2"/>
        <v>10316.847287788592</v>
      </c>
      <c r="M18" s="7">
        <f t="shared" si="3"/>
        <v>9731.85561906149</v>
      </c>
    </row>
    <row r="19" spans="1:13" ht="11.25">
      <c r="A19" s="2" t="s">
        <v>19</v>
      </c>
      <c r="B19" s="4">
        <v>619700000</v>
      </c>
      <c r="C19" s="4">
        <v>267200000</v>
      </c>
      <c r="D19" s="4">
        <f t="shared" si="4"/>
        <v>886900000</v>
      </c>
      <c r="E19" s="4">
        <v>113583</v>
      </c>
      <c r="F19" s="4">
        <f t="shared" si="5"/>
        <v>7808.386818449944</v>
      </c>
      <c r="G19" s="10">
        <v>1.023196982989071</v>
      </c>
      <c r="H19" s="10">
        <v>0.9112179070884927</v>
      </c>
      <c r="I19" s="10">
        <v>0.7394521255805623</v>
      </c>
      <c r="J19" s="7">
        <f t="shared" si="0"/>
        <v>7631.362238421834</v>
      </c>
      <c r="K19" s="7">
        <f t="shared" si="1"/>
        <v>8569.176217573646</v>
      </c>
      <c r="L19" s="7">
        <f t="shared" si="2"/>
        <v>10559.692167115465</v>
      </c>
      <c r="M19" s="7">
        <f t="shared" si="3"/>
        <v>11325.822766288746</v>
      </c>
    </row>
    <row r="20" spans="1:13" ht="11.25">
      <c r="A20" s="2" t="s">
        <v>20</v>
      </c>
      <c r="B20" s="4">
        <v>545300000</v>
      </c>
      <c r="C20" s="4">
        <v>340300000</v>
      </c>
      <c r="D20" s="4">
        <f t="shared" si="4"/>
        <v>885600000</v>
      </c>
      <c r="E20" s="4">
        <v>137610</v>
      </c>
      <c r="F20" s="4">
        <f t="shared" si="5"/>
        <v>6435.5788096795295</v>
      </c>
      <c r="G20" s="10">
        <v>1.0143949695064018</v>
      </c>
      <c r="H20" s="10">
        <v>0.9044161615450947</v>
      </c>
      <c r="I20" s="10">
        <v>0.7394521255805623</v>
      </c>
      <c r="J20" s="7">
        <f t="shared" si="0"/>
        <v>6344.2534743750175</v>
      </c>
      <c r="K20" s="7">
        <f t="shared" si="1"/>
        <v>7115.727342471475</v>
      </c>
      <c r="L20" s="7">
        <f t="shared" si="2"/>
        <v>8703.171695702134</v>
      </c>
      <c r="M20" s="7">
        <f t="shared" si="3"/>
        <v>9486.415663966527</v>
      </c>
    </row>
    <row r="21" spans="1:13" ht="11.25">
      <c r="A21" s="2" t="s">
        <v>21</v>
      </c>
      <c r="B21" s="4">
        <v>169589146</v>
      </c>
      <c r="C21" s="4">
        <v>104546500</v>
      </c>
      <c r="D21" s="4">
        <f t="shared" si="4"/>
        <v>274135646</v>
      </c>
      <c r="E21" s="4">
        <v>26913</v>
      </c>
      <c r="F21" s="4">
        <f t="shared" si="5"/>
        <v>10185.993609036525</v>
      </c>
      <c r="G21" s="10">
        <v>1.0128044800564837</v>
      </c>
      <c r="H21" s="10">
        <v>1.079037190740097</v>
      </c>
      <c r="I21" s="10">
        <v>0.7394521255805623</v>
      </c>
      <c r="J21" s="7">
        <f t="shared" si="0"/>
        <v>10057.216184972302</v>
      </c>
      <c r="K21" s="7">
        <f t="shared" si="1"/>
        <v>9439.891132992449</v>
      </c>
      <c r="L21" s="7">
        <f t="shared" si="2"/>
        <v>13775.054877338065</v>
      </c>
      <c r="M21" s="7">
        <f t="shared" si="3"/>
        <v>12604.66507605424</v>
      </c>
    </row>
    <row r="22" spans="1:13" ht="11.25">
      <c r="A22" s="2" t="s">
        <v>22</v>
      </c>
      <c r="B22" s="4">
        <v>773800000</v>
      </c>
      <c r="C22" s="4">
        <v>511400000</v>
      </c>
      <c r="D22" s="4">
        <f t="shared" si="4"/>
        <v>1285200000</v>
      </c>
      <c r="E22" s="4">
        <v>161140</v>
      </c>
      <c r="F22" s="4">
        <f t="shared" si="5"/>
        <v>7975.673327541268</v>
      </c>
      <c r="G22" s="10">
        <v>1.0075110202766409</v>
      </c>
      <c r="H22" s="10">
        <v>1.0074598736373435</v>
      </c>
      <c r="I22" s="10">
        <v>0.7394521255805623</v>
      </c>
      <c r="J22" s="7">
        <f t="shared" si="0"/>
        <v>7916.214480067245</v>
      </c>
      <c r="K22" s="7">
        <f t="shared" si="1"/>
        <v>7916.61636978733</v>
      </c>
      <c r="L22" s="7">
        <f t="shared" si="2"/>
        <v>10785.922511588386</v>
      </c>
      <c r="M22" s="7">
        <f t="shared" si="3"/>
        <v>10626.242756778818</v>
      </c>
    </row>
    <row r="23" spans="1:13" ht="11.25">
      <c r="A23" s="2" t="s">
        <v>23</v>
      </c>
      <c r="B23" s="4">
        <v>825900000</v>
      </c>
      <c r="C23" s="4">
        <v>373600000</v>
      </c>
      <c r="D23" s="4">
        <f t="shared" si="4"/>
        <v>1199500000</v>
      </c>
      <c r="E23" s="4">
        <v>114154</v>
      </c>
      <c r="F23" s="4">
        <f t="shared" si="5"/>
        <v>10507.735164777407</v>
      </c>
      <c r="G23" s="10">
        <v>0.9757296066962035</v>
      </c>
      <c r="H23" s="10">
        <v>1.172377824767193</v>
      </c>
      <c r="I23" s="10">
        <v>0.7394521255805623</v>
      </c>
      <c r="J23" s="7">
        <f t="shared" si="0"/>
        <v>10769.105593050866</v>
      </c>
      <c r="K23" s="7">
        <f t="shared" si="1"/>
        <v>8962.754960726077</v>
      </c>
      <c r="L23" s="7">
        <f t="shared" si="2"/>
        <v>14210.162904768882</v>
      </c>
      <c r="M23" s="7">
        <f t="shared" si="3"/>
        <v>12422.299000982992</v>
      </c>
    </row>
    <row r="24" spans="1:13" ht="11.25">
      <c r="A24" s="2" t="s">
        <v>24</v>
      </c>
      <c r="B24" s="4">
        <v>1828100000</v>
      </c>
      <c r="C24" s="4">
        <v>1422000000</v>
      </c>
      <c r="D24" s="4">
        <f t="shared" si="4"/>
        <v>3250100000</v>
      </c>
      <c r="E24" s="4">
        <v>320533</v>
      </c>
      <c r="F24" s="4">
        <f t="shared" si="5"/>
        <v>10139.673606149758</v>
      </c>
      <c r="G24" s="10">
        <v>1.062329751845738</v>
      </c>
      <c r="H24" s="10">
        <v>1.0324113333244336</v>
      </c>
      <c r="I24" s="10">
        <v>0.7394521255805623</v>
      </c>
      <c r="J24" s="7">
        <f t="shared" si="0"/>
        <v>9544.75160705294</v>
      </c>
      <c r="K24" s="7">
        <f t="shared" si="1"/>
        <v>9821.35054009852</v>
      </c>
      <c r="L24" s="7">
        <f t="shared" si="2"/>
        <v>13712.413901290563</v>
      </c>
      <c r="M24" s="7">
        <f t="shared" si="3"/>
        <v>12502.642286146767</v>
      </c>
    </row>
    <row r="25" spans="1:13" ht="11.25">
      <c r="A25" s="2" t="s">
        <v>25</v>
      </c>
      <c r="B25" s="4">
        <v>996100000</v>
      </c>
      <c r="C25" s="4">
        <v>385100000</v>
      </c>
      <c r="D25" s="4">
        <f t="shared" si="4"/>
        <v>1381200000</v>
      </c>
      <c r="E25" s="4">
        <v>156973</v>
      </c>
      <c r="F25" s="4">
        <f t="shared" si="5"/>
        <v>8798.965427175373</v>
      </c>
      <c r="G25" s="10">
        <v>0.9654395825685906</v>
      </c>
      <c r="H25" s="10">
        <v>1.0574367013636778</v>
      </c>
      <c r="I25" s="10">
        <v>0.7394521255805623</v>
      </c>
      <c r="J25" s="7">
        <f t="shared" si="0"/>
        <v>9113.947248532502</v>
      </c>
      <c r="K25" s="7">
        <f t="shared" si="1"/>
        <v>8321.032753854832</v>
      </c>
      <c r="L25" s="7">
        <f t="shared" si="2"/>
        <v>11899.303717961573</v>
      </c>
      <c r="M25" s="7">
        <f t="shared" si="3"/>
        <v>11655.799524615086</v>
      </c>
    </row>
    <row r="26" spans="1:13" ht="11.25">
      <c r="A26" s="2" t="s">
        <v>26</v>
      </c>
      <c r="B26" s="4">
        <v>499802000</v>
      </c>
      <c r="C26" s="4">
        <v>180400000</v>
      </c>
      <c r="D26" s="4">
        <f t="shared" si="4"/>
        <v>680202000</v>
      </c>
      <c r="E26" s="4">
        <v>99503</v>
      </c>
      <c r="F26" s="4">
        <f t="shared" si="5"/>
        <v>6835.994894626293</v>
      </c>
      <c r="G26" s="10">
        <v>1.0309566916684407</v>
      </c>
      <c r="H26" s="10">
        <v>0.8927102244298729</v>
      </c>
      <c r="I26" s="10">
        <v>0.7394521255805623</v>
      </c>
      <c r="J26" s="7">
        <f t="shared" si="0"/>
        <v>6630.7294475806875</v>
      </c>
      <c r="K26" s="7">
        <f t="shared" si="1"/>
        <v>7657.574325411231</v>
      </c>
      <c r="L26" s="7">
        <f t="shared" si="2"/>
        <v>9244.67542676841</v>
      </c>
      <c r="M26" s="7">
        <f t="shared" si="3"/>
        <v>10044.787123135135</v>
      </c>
    </row>
    <row r="27" spans="1:13" ht="11.25">
      <c r="A27" s="2" t="s">
        <v>27</v>
      </c>
      <c r="B27" s="4">
        <v>865400000</v>
      </c>
      <c r="C27" s="4">
        <v>344000000</v>
      </c>
      <c r="D27" s="4">
        <f t="shared" si="4"/>
        <v>1209400000</v>
      </c>
      <c r="E27" s="4">
        <v>148155</v>
      </c>
      <c r="F27" s="4">
        <f t="shared" si="5"/>
        <v>8163.072457898822</v>
      </c>
      <c r="G27" s="10">
        <v>0.9619839779432069</v>
      </c>
      <c r="H27" s="10">
        <v>1.0095076506316671</v>
      </c>
      <c r="I27" s="10">
        <v>0.7394521255805623</v>
      </c>
      <c r="J27" s="7">
        <f t="shared" si="0"/>
        <v>8485.66363376662</v>
      </c>
      <c r="K27" s="7">
        <f t="shared" si="1"/>
        <v>8086.191771593846</v>
      </c>
      <c r="L27" s="7">
        <f t="shared" si="2"/>
        <v>11039.35221159827</v>
      </c>
      <c r="M27" s="7">
        <f t="shared" si="3"/>
        <v>11367.53071443386</v>
      </c>
    </row>
    <row r="28" spans="1:13" ht="11.25">
      <c r="A28" s="2" t="s">
        <v>28</v>
      </c>
      <c r="B28" s="4">
        <v>117400000</v>
      </c>
      <c r="C28" s="4">
        <v>92400000</v>
      </c>
      <c r="D28" s="4">
        <f t="shared" si="4"/>
        <v>209800000</v>
      </c>
      <c r="E28" s="4">
        <v>33431</v>
      </c>
      <c r="F28" s="4">
        <f t="shared" si="5"/>
        <v>6275.612455505369</v>
      </c>
      <c r="G28" s="10">
        <v>1.0240330319354074</v>
      </c>
      <c r="H28" s="10">
        <v>0.9296011487076723</v>
      </c>
      <c r="I28" s="10">
        <v>0.7394521255805623</v>
      </c>
      <c r="J28" s="7">
        <f t="shared" si="0"/>
        <v>6128.330102442646</v>
      </c>
      <c r="K28" s="7">
        <f t="shared" si="1"/>
        <v>6750.865641925787</v>
      </c>
      <c r="L28" s="7">
        <f t="shared" si="2"/>
        <v>8486.840781718261</v>
      </c>
      <c r="M28" s="7">
        <f t="shared" si="3"/>
        <v>8915.289230288</v>
      </c>
    </row>
    <row r="29" spans="1:13" ht="11.25">
      <c r="A29" s="2" t="s">
        <v>29</v>
      </c>
      <c r="B29" s="4">
        <v>326800000</v>
      </c>
      <c r="C29" s="4">
        <v>139176197</v>
      </c>
      <c r="D29" s="4">
        <f t="shared" si="4"/>
        <v>465976197</v>
      </c>
      <c r="E29" s="4">
        <v>64441</v>
      </c>
      <c r="F29" s="4">
        <f t="shared" si="5"/>
        <v>7231.051613103459</v>
      </c>
      <c r="G29" s="10">
        <v>1.0289227980429305</v>
      </c>
      <c r="H29" s="10">
        <v>1.0219639007544896</v>
      </c>
      <c r="I29" s="10">
        <v>0.7394521255805623</v>
      </c>
      <c r="J29" s="7">
        <f t="shared" si="0"/>
        <v>7027.788311093242</v>
      </c>
      <c r="K29" s="7">
        <f t="shared" si="1"/>
        <v>7075.642894788123</v>
      </c>
      <c r="L29" s="7">
        <f t="shared" si="2"/>
        <v>9778.931404688547</v>
      </c>
      <c r="M29" s="7">
        <f t="shared" si="3"/>
        <v>9299.78812752537</v>
      </c>
    </row>
    <row r="30" spans="1:13" ht="11.25">
      <c r="A30" s="2" t="s">
        <v>30</v>
      </c>
      <c r="B30" s="4">
        <v>267419694</v>
      </c>
      <c r="C30" s="4">
        <v>67944182</v>
      </c>
      <c r="D30" s="4">
        <f t="shared" si="4"/>
        <v>335363876</v>
      </c>
      <c r="E30" s="4">
        <v>42013</v>
      </c>
      <c r="F30" s="4">
        <f t="shared" si="5"/>
        <v>7982.383452740818</v>
      </c>
      <c r="G30" s="10">
        <v>1.0065030294320174</v>
      </c>
      <c r="H30" s="10">
        <v>0.9915378374381784</v>
      </c>
      <c r="I30" s="10">
        <v>0.7394521255805623</v>
      </c>
      <c r="J30" s="7">
        <f t="shared" si="0"/>
        <v>7930.809167306113</v>
      </c>
      <c r="K30" s="7">
        <f t="shared" si="1"/>
        <v>8050.508161508777</v>
      </c>
      <c r="L30" s="7">
        <f t="shared" si="2"/>
        <v>10794.996966806539</v>
      </c>
      <c r="M30" s="7">
        <f t="shared" si="3"/>
        <v>10816.78373045005</v>
      </c>
    </row>
    <row r="31" spans="1:13" ht="11.25">
      <c r="A31" s="2" t="s">
        <v>31</v>
      </c>
      <c r="B31" s="4">
        <v>84700000</v>
      </c>
      <c r="C31" s="4">
        <v>175000000</v>
      </c>
      <c r="D31" s="4">
        <f t="shared" si="4"/>
        <v>259700000</v>
      </c>
      <c r="E31" s="4">
        <v>27027</v>
      </c>
      <c r="F31" s="4">
        <f t="shared" si="5"/>
        <v>9608.90960890961</v>
      </c>
      <c r="G31" s="10">
        <v>1.1216938603319748</v>
      </c>
      <c r="H31" s="10">
        <v>1.151298475213402</v>
      </c>
      <c r="I31" s="10">
        <v>0.7394521255805623</v>
      </c>
      <c r="J31" s="7">
        <f t="shared" si="0"/>
        <v>8566.427925410746</v>
      </c>
      <c r="K31" s="7">
        <f t="shared" si="1"/>
        <v>8346.1498610328</v>
      </c>
      <c r="L31" s="7">
        <f t="shared" si="2"/>
        <v>12994.633832941403</v>
      </c>
      <c r="M31" s="7">
        <f t="shared" si="3"/>
        <v>10062.40455773495</v>
      </c>
    </row>
    <row r="32" spans="1:13" ht="11.25">
      <c r="A32" s="2" t="s">
        <v>32</v>
      </c>
      <c r="B32" s="4">
        <v>1253176408</v>
      </c>
      <c r="C32" s="4">
        <v>611143100</v>
      </c>
      <c r="D32" s="4">
        <f t="shared" si="4"/>
        <v>1864319508</v>
      </c>
      <c r="E32" s="4">
        <v>166289</v>
      </c>
      <c r="F32" s="4">
        <f t="shared" si="5"/>
        <v>11211.32190343318</v>
      </c>
      <c r="G32" s="10">
        <v>0.9386208639425931</v>
      </c>
      <c r="H32" s="10">
        <v>1.176552214331471</v>
      </c>
      <c r="I32" s="10">
        <v>0.7394521255805623</v>
      </c>
      <c r="J32" s="7">
        <f t="shared" si="0"/>
        <v>11944.462704931811</v>
      </c>
      <c r="K32" s="7">
        <f t="shared" si="1"/>
        <v>9528.96247771168</v>
      </c>
      <c r="L32" s="7">
        <f t="shared" si="2"/>
        <v>15161.660255734463</v>
      </c>
      <c r="M32" s="7">
        <f t="shared" si="3"/>
        <v>13729.20379009315</v>
      </c>
    </row>
    <row r="33" spans="1:13" ht="11.25">
      <c r="A33" s="2" t="s">
        <v>33</v>
      </c>
      <c r="B33" s="4">
        <v>390100000</v>
      </c>
      <c r="C33" s="4">
        <v>43100549</v>
      </c>
      <c r="D33" s="4">
        <f t="shared" si="4"/>
        <v>433200549</v>
      </c>
      <c r="E33" s="4">
        <v>67591</v>
      </c>
      <c r="F33" s="4">
        <f t="shared" si="5"/>
        <v>6409.14543356364</v>
      </c>
      <c r="G33" s="10">
        <v>1.0726426966111997</v>
      </c>
      <c r="H33" s="10">
        <v>0.9331188425104111</v>
      </c>
      <c r="I33" s="10">
        <v>0.7394521255805623</v>
      </c>
      <c r="J33" s="7">
        <f t="shared" si="0"/>
        <v>5975.09818862521</v>
      </c>
      <c r="K33" s="7">
        <f t="shared" si="1"/>
        <v>6868.520001504665</v>
      </c>
      <c r="L33" s="7">
        <f t="shared" si="2"/>
        <v>8667.424450949627</v>
      </c>
      <c r="M33" s="7">
        <f t="shared" si="3"/>
        <v>8659.603863209806</v>
      </c>
    </row>
    <row r="34" spans="1:13" ht="11.25">
      <c r="A34" s="2" t="s">
        <v>34</v>
      </c>
      <c r="B34" s="4">
        <v>2272400000</v>
      </c>
      <c r="C34" s="4">
        <v>1124800000</v>
      </c>
      <c r="D34" s="4">
        <f t="shared" si="4"/>
        <v>3397200000</v>
      </c>
      <c r="E34" s="4">
        <v>436396</v>
      </c>
      <c r="F34" s="4">
        <f t="shared" si="5"/>
        <v>7784.672636779439</v>
      </c>
      <c r="G34" s="10">
        <v>0.928099793901238</v>
      </c>
      <c r="H34" s="10">
        <v>1.1175853809050267</v>
      </c>
      <c r="I34" s="10">
        <v>0.7394521255805623</v>
      </c>
      <c r="J34" s="7">
        <f t="shared" si="0"/>
        <v>8387.75386864037</v>
      </c>
      <c r="K34" s="7">
        <f t="shared" si="1"/>
        <v>6965.617812999101</v>
      </c>
      <c r="L34" s="7">
        <f t="shared" si="2"/>
        <v>10527.622232024147</v>
      </c>
      <c r="M34" s="7">
        <f t="shared" si="3"/>
        <v>10149.739692372716</v>
      </c>
    </row>
    <row r="35" spans="1:13" ht="11.25">
      <c r="A35" s="2" t="s">
        <v>35</v>
      </c>
      <c r="B35" s="4">
        <v>1652200000</v>
      </c>
      <c r="C35" s="4">
        <v>375100000</v>
      </c>
      <c r="D35" s="4">
        <f t="shared" si="4"/>
        <v>2027300000</v>
      </c>
      <c r="E35" s="4">
        <v>241175</v>
      </c>
      <c r="F35" s="4">
        <f t="shared" si="5"/>
        <v>8405.929304446978</v>
      </c>
      <c r="G35" s="10">
        <v>0.9734889782483767</v>
      </c>
      <c r="H35" s="10">
        <v>0.9349723952304706</v>
      </c>
      <c r="I35" s="10">
        <v>0.7394521255805623</v>
      </c>
      <c r="J35" s="7">
        <f aca="true" t="shared" si="6" ref="J35:J53">F35/G35</f>
        <v>8634.847946169846</v>
      </c>
      <c r="K35" s="7">
        <f aca="true" t="shared" si="7" ref="K35:K53">F35/H35</f>
        <v>8990.564157110668</v>
      </c>
      <c r="L35" s="7">
        <f aca="true" t="shared" si="8" ref="L35:L53">F35/I35</f>
        <v>11367.780297943254</v>
      </c>
      <c r="M35" s="7">
        <f aca="true" t="shared" si="9" ref="M35:M53">(F35/I35)/G35/H35</f>
        <v>12489.522767099186</v>
      </c>
    </row>
    <row r="36" spans="1:13" ht="11.25">
      <c r="A36" s="2" t="s">
        <v>36</v>
      </c>
      <c r="B36" s="4">
        <v>136800000</v>
      </c>
      <c r="C36" s="4">
        <v>63600000</v>
      </c>
      <c r="D36" s="4">
        <f t="shared" si="4"/>
        <v>200400000</v>
      </c>
      <c r="E36" s="4">
        <v>29759</v>
      </c>
      <c r="F36" s="4">
        <f t="shared" si="5"/>
        <v>6734.0972478913945</v>
      </c>
      <c r="G36" s="10">
        <v>0.9860013081018346</v>
      </c>
      <c r="H36" s="10">
        <v>1.0144558434550057</v>
      </c>
      <c r="I36" s="10">
        <v>0.7394521255805623</v>
      </c>
      <c r="J36" s="7">
        <f t="shared" si="6"/>
        <v>6829.704172355819</v>
      </c>
      <c r="K36" s="7">
        <f t="shared" si="7"/>
        <v>6638.137373191712</v>
      </c>
      <c r="L36" s="7">
        <f t="shared" si="8"/>
        <v>9106.873879907083</v>
      </c>
      <c r="M36" s="7">
        <f t="shared" si="9"/>
        <v>9104.554142773668</v>
      </c>
    </row>
    <row r="37" spans="1:13" ht="11.25">
      <c r="A37" s="2" t="s">
        <v>37</v>
      </c>
      <c r="B37" s="4">
        <v>1654795600</v>
      </c>
      <c r="C37" s="4">
        <v>1207603996</v>
      </c>
      <c r="D37" s="4">
        <f t="shared" si="4"/>
        <v>2862399596</v>
      </c>
      <c r="E37" s="4">
        <v>322011</v>
      </c>
      <c r="F37" s="4">
        <f t="shared" si="5"/>
        <v>8889.136072991296</v>
      </c>
      <c r="G37" s="10">
        <v>1.099858054824384</v>
      </c>
      <c r="H37" s="10">
        <v>1.017437844937871</v>
      </c>
      <c r="I37" s="10">
        <v>0.7394521255805623</v>
      </c>
      <c r="J37" s="7">
        <f t="shared" si="6"/>
        <v>8082.07571331615</v>
      </c>
      <c r="K37" s="7">
        <f t="shared" si="7"/>
        <v>8736.785364548834</v>
      </c>
      <c r="L37" s="7">
        <f t="shared" si="8"/>
        <v>12021.246224712944</v>
      </c>
      <c r="M37" s="7">
        <f t="shared" si="9"/>
        <v>10742.490176038347</v>
      </c>
    </row>
    <row r="38" spans="1:13" ht="11.25">
      <c r="A38" s="2" t="s">
        <v>38</v>
      </c>
      <c r="B38" s="4">
        <v>632000000</v>
      </c>
      <c r="C38" s="4">
        <v>116000000</v>
      </c>
      <c r="D38" s="4">
        <f t="shared" si="4"/>
        <v>748000000</v>
      </c>
      <c r="E38" s="4">
        <v>118153</v>
      </c>
      <c r="F38" s="4">
        <f t="shared" si="5"/>
        <v>6330.774504244497</v>
      </c>
      <c r="G38" s="10">
        <v>1.0155668686655217</v>
      </c>
      <c r="H38" s="10">
        <v>0.8972358219001219</v>
      </c>
      <c r="I38" s="10">
        <v>0.7394521255805623</v>
      </c>
      <c r="J38" s="7">
        <f t="shared" si="6"/>
        <v>6233.734773726205</v>
      </c>
      <c r="K38" s="7">
        <f t="shared" si="7"/>
        <v>7055.864634157711</v>
      </c>
      <c r="L38" s="7">
        <f t="shared" si="8"/>
        <v>8561.439321408465</v>
      </c>
      <c r="M38" s="7">
        <f t="shared" si="9"/>
        <v>9395.754365100938</v>
      </c>
    </row>
    <row r="39" spans="1:13" ht="11.25">
      <c r="A39" s="2" t="s">
        <v>39</v>
      </c>
      <c r="B39" s="4">
        <v>479500000</v>
      </c>
      <c r="C39" s="4">
        <v>273000000</v>
      </c>
      <c r="D39" s="4">
        <f t="shared" si="4"/>
        <v>752500000</v>
      </c>
      <c r="E39" s="4">
        <v>102238</v>
      </c>
      <c r="F39" s="4">
        <f t="shared" si="5"/>
        <v>7360.277000723801</v>
      </c>
      <c r="G39" s="10">
        <v>1.0145854208497236</v>
      </c>
      <c r="H39" s="10">
        <v>0.9678594347936114</v>
      </c>
      <c r="I39" s="10">
        <v>0.7394521255805623</v>
      </c>
      <c r="J39" s="7">
        <f t="shared" si="6"/>
        <v>7254.467538632192</v>
      </c>
      <c r="K39" s="7">
        <f t="shared" si="7"/>
        <v>7604.6962359707995</v>
      </c>
      <c r="L39" s="7">
        <f t="shared" si="8"/>
        <v>9953.689692818267</v>
      </c>
      <c r="M39" s="7">
        <f t="shared" si="9"/>
        <v>10136.38720627336</v>
      </c>
    </row>
    <row r="40" spans="1:13" ht="11.25">
      <c r="A40" s="2" t="s">
        <v>40</v>
      </c>
      <c r="B40" s="4">
        <v>1479000000</v>
      </c>
      <c r="C40" s="4">
        <v>1402800000</v>
      </c>
      <c r="D40" s="4">
        <f t="shared" si="4"/>
        <v>2881800000</v>
      </c>
      <c r="E40" s="4">
        <v>277287</v>
      </c>
      <c r="F40" s="4">
        <f t="shared" si="5"/>
        <v>10392.84207337524</v>
      </c>
      <c r="G40" s="10">
        <v>1.03745346198354</v>
      </c>
      <c r="H40" s="10">
        <v>1.028636163448378</v>
      </c>
      <c r="I40" s="10">
        <v>0.7394521255805623</v>
      </c>
      <c r="J40" s="7">
        <f t="shared" si="6"/>
        <v>10017.646529902977</v>
      </c>
      <c r="K40" s="7">
        <f t="shared" si="7"/>
        <v>10103.51613395984</v>
      </c>
      <c r="L40" s="7">
        <f t="shared" si="8"/>
        <v>14054.786934604535</v>
      </c>
      <c r="M40" s="7">
        <f t="shared" si="9"/>
        <v>13170.24498030643</v>
      </c>
    </row>
    <row r="41" spans="1:13" ht="11.25">
      <c r="A41" s="2" t="s">
        <v>41</v>
      </c>
      <c r="B41" s="4">
        <v>129200000</v>
      </c>
      <c r="C41" s="4">
        <v>111200000</v>
      </c>
      <c r="D41" s="4">
        <f t="shared" si="4"/>
        <v>240400000</v>
      </c>
      <c r="E41" s="4">
        <v>24730</v>
      </c>
      <c r="F41" s="4">
        <f t="shared" si="5"/>
        <v>9720.986655883542</v>
      </c>
      <c r="G41" s="10">
        <v>1.0711721479654288</v>
      </c>
      <c r="H41" s="10">
        <v>1.1548609723738028</v>
      </c>
      <c r="I41" s="10">
        <v>0.7394521255805623</v>
      </c>
      <c r="J41" s="7">
        <f t="shared" si="6"/>
        <v>9075.092807769008</v>
      </c>
      <c r="K41" s="7">
        <f t="shared" si="7"/>
        <v>8417.451873797563</v>
      </c>
      <c r="L41" s="7">
        <f t="shared" si="8"/>
        <v>13146.201518119044</v>
      </c>
      <c r="M41" s="7">
        <f t="shared" si="9"/>
        <v>10627.01536453582</v>
      </c>
    </row>
    <row r="42" spans="1:13" ht="11.25">
      <c r="A42" s="2" t="s">
        <v>42</v>
      </c>
      <c r="B42" s="4">
        <v>552200000</v>
      </c>
      <c r="C42" s="4">
        <v>421600000</v>
      </c>
      <c r="D42" s="4">
        <f t="shared" si="4"/>
        <v>973800000</v>
      </c>
      <c r="E42" s="4">
        <v>127873</v>
      </c>
      <c r="F42" s="4">
        <f t="shared" si="5"/>
        <v>7615.3683733078915</v>
      </c>
      <c r="G42" s="10">
        <v>1.0199701865626054</v>
      </c>
      <c r="H42" s="10">
        <v>0.9234500258364119</v>
      </c>
      <c r="I42" s="10">
        <v>0.7394521255805623</v>
      </c>
      <c r="J42" s="7">
        <f t="shared" si="6"/>
        <v>7466.265655246642</v>
      </c>
      <c r="K42" s="7">
        <f t="shared" si="7"/>
        <v>8246.649152898442</v>
      </c>
      <c r="L42" s="7">
        <f t="shared" si="8"/>
        <v>10298.663172181534</v>
      </c>
      <c r="M42" s="7">
        <f t="shared" si="9"/>
        <v>10934.022894771615</v>
      </c>
    </row>
    <row r="43" spans="1:13" ht="11.25">
      <c r="A43" s="2" t="s">
        <v>43</v>
      </c>
      <c r="B43" s="4">
        <v>88400000</v>
      </c>
      <c r="C43" s="4">
        <v>70000000</v>
      </c>
      <c r="D43" s="4">
        <f t="shared" si="4"/>
        <v>158400000</v>
      </c>
      <c r="E43" s="4">
        <v>20564</v>
      </c>
      <c r="F43" s="4">
        <f t="shared" si="5"/>
        <v>7702.78156000778</v>
      </c>
      <c r="G43" s="10">
        <v>0.9847206854485996</v>
      </c>
      <c r="H43" s="10">
        <v>1.0176960085307427</v>
      </c>
      <c r="I43" s="10">
        <v>0.7394521255805623</v>
      </c>
      <c r="J43" s="7">
        <f t="shared" si="6"/>
        <v>7822.300956843106</v>
      </c>
      <c r="K43" s="7">
        <f t="shared" si="7"/>
        <v>7568.843245369861</v>
      </c>
      <c r="L43" s="7">
        <f t="shared" si="8"/>
        <v>10416.876621945112</v>
      </c>
      <c r="M43" s="7">
        <f t="shared" si="9"/>
        <v>10394.566648181975</v>
      </c>
    </row>
    <row r="44" spans="1:13" ht="11.25">
      <c r="A44" s="2" t="s">
        <v>44</v>
      </c>
      <c r="B44" s="4">
        <v>723600000</v>
      </c>
      <c r="C44" s="4">
        <v>355100000</v>
      </c>
      <c r="D44" s="4">
        <f t="shared" si="4"/>
        <v>1078700000</v>
      </c>
      <c r="E44" s="4">
        <v>158340</v>
      </c>
      <c r="F44" s="4">
        <f t="shared" si="5"/>
        <v>6812.555260831123</v>
      </c>
      <c r="G44" s="10">
        <v>1.0429364252486126</v>
      </c>
      <c r="H44" s="10">
        <v>0.9207741997286704</v>
      </c>
      <c r="I44" s="10">
        <v>0.7394521255805623</v>
      </c>
      <c r="J44" s="7">
        <f t="shared" si="6"/>
        <v>6532.090639376376</v>
      </c>
      <c r="K44" s="7">
        <f t="shared" si="7"/>
        <v>7398.725184566006</v>
      </c>
      <c r="L44" s="7">
        <f t="shared" si="8"/>
        <v>9212.976777208418</v>
      </c>
      <c r="M44" s="7">
        <f t="shared" si="9"/>
        <v>9593.763293460588</v>
      </c>
    </row>
    <row r="45" spans="1:13" ht="11.25">
      <c r="A45" s="2" t="s">
        <v>45</v>
      </c>
      <c r="B45" s="4">
        <v>3089700000</v>
      </c>
      <c r="C45" s="4">
        <v>1366100000</v>
      </c>
      <c r="D45" s="4">
        <f t="shared" si="4"/>
        <v>4455800000</v>
      </c>
      <c r="E45" s="4">
        <v>631994</v>
      </c>
      <c r="F45" s="4">
        <f t="shared" si="5"/>
        <v>7050.383389715726</v>
      </c>
      <c r="G45" s="10">
        <v>0.999844666907471</v>
      </c>
      <c r="H45" s="10">
        <v>0.8979576028461934</v>
      </c>
      <c r="I45" s="10">
        <v>0.7394521255805623</v>
      </c>
      <c r="J45" s="7">
        <f t="shared" si="6"/>
        <v>7051.478717711851</v>
      </c>
      <c r="K45" s="7">
        <f t="shared" si="7"/>
        <v>7851.57714280565</v>
      </c>
      <c r="L45" s="7">
        <f t="shared" si="8"/>
        <v>9534.604264177744</v>
      </c>
      <c r="M45" s="7">
        <f t="shared" si="9"/>
        <v>10619.750312941806</v>
      </c>
    </row>
    <row r="46" spans="1:13" ht="11.25">
      <c r="A46" s="2" t="s">
        <v>46</v>
      </c>
      <c r="B46" s="4">
        <v>426400000</v>
      </c>
      <c r="C46" s="4">
        <v>158867152</v>
      </c>
      <c r="D46" s="4">
        <f t="shared" si="4"/>
        <v>585267152</v>
      </c>
      <c r="E46" s="4">
        <v>84598</v>
      </c>
      <c r="F46" s="4">
        <f t="shared" si="5"/>
        <v>6918.214993262252</v>
      </c>
      <c r="G46" s="10">
        <v>1.072730925593879</v>
      </c>
      <c r="H46" s="10">
        <v>0.9604011080752667</v>
      </c>
      <c r="I46" s="10">
        <v>0.7394521255805623</v>
      </c>
      <c r="J46" s="7">
        <f t="shared" si="6"/>
        <v>6449.1615075161835</v>
      </c>
      <c r="K46" s="7">
        <f t="shared" si="7"/>
        <v>7203.464193337927</v>
      </c>
      <c r="L46" s="7">
        <f t="shared" si="8"/>
        <v>9355.86599041904</v>
      </c>
      <c r="M46" s="7">
        <f t="shared" si="9"/>
        <v>9081.143512871147</v>
      </c>
    </row>
    <row r="47" spans="1:13" ht="11.25">
      <c r="A47" s="2" t="s">
        <v>47</v>
      </c>
      <c r="B47" s="4">
        <v>33543544</v>
      </c>
      <c r="C47" s="4">
        <v>138093725</v>
      </c>
      <c r="D47" s="4">
        <f t="shared" si="4"/>
        <v>171637269</v>
      </c>
      <c r="E47" s="4">
        <v>15324</v>
      </c>
      <c r="F47" s="4">
        <f t="shared" si="5"/>
        <v>11200.552662490212</v>
      </c>
      <c r="G47" s="10">
        <v>1.1765528612756484</v>
      </c>
      <c r="H47" s="10">
        <v>1.101118943804959</v>
      </c>
      <c r="I47" s="10">
        <v>0.7394521255805623</v>
      </c>
      <c r="J47" s="7">
        <f t="shared" si="6"/>
        <v>9519.804023379187</v>
      </c>
      <c r="K47" s="7">
        <f t="shared" si="7"/>
        <v>10171.973450739364</v>
      </c>
      <c r="L47" s="7">
        <f t="shared" si="8"/>
        <v>15147.096444812272</v>
      </c>
      <c r="M47" s="7">
        <f t="shared" si="9"/>
        <v>11691.862841576949</v>
      </c>
    </row>
    <row r="48" spans="1:13" ht="11.25">
      <c r="A48" s="2" t="s">
        <v>48</v>
      </c>
      <c r="B48" s="4">
        <v>992600000</v>
      </c>
      <c r="C48" s="4">
        <v>688100000</v>
      </c>
      <c r="D48" s="4">
        <f t="shared" si="4"/>
        <v>1680700000</v>
      </c>
      <c r="E48" s="4">
        <v>223817</v>
      </c>
      <c r="F48" s="4">
        <f t="shared" si="5"/>
        <v>7509.259797066354</v>
      </c>
      <c r="G48" s="10">
        <v>1.0602864853946903</v>
      </c>
      <c r="H48" s="10">
        <v>0.9689144335506334</v>
      </c>
      <c r="I48" s="10">
        <v>0.7394521255805623</v>
      </c>
      <c r="J48" s="7">
        <f t="shared" si="6"/>
        <v>7082.293229712384</v>
      </c>
      <c r="K48" s="7">
        <f t="shared" si="7"/>
        <v>7750.178485367703</v>
      </c>
      <c r="L48" s="7">
        <f t="shared" si="8"/>
        <v>10155.166963879707</v>
      </c>
      <c r="M48" s="7">
        <f t="shared" si="9"/>
        <v>9885.039676791646</v>
      </c>
    </row>
    <row r="49" spans="1:13" ht="11.25">
      <c r="A49" s="2" t="s">
        <v>49</v>
      </c>
      <c r="B49" s="4">
        <v>981300000</v>
      </c>
      <c r="C49" s="4">
        <v>341500000</v>
      </c>
      <c r="D49" s="4">
        <f t="shared" si="4"/>
        <v>1322800000</v>
      </c>
      <c r="E49" s="4">
        <v>195074</v>
      </c>
      <c r="F49" s="4">
        <f t="shared" si="5"/>
        <v>6781.016434788849</v>
      </c>
      <c r="G49" s="10">
        <v>0.9435580753568931</v>
      </c>
      <c r="H49" s="10">
        <v>0.9941122544115695</v>
      </c>
      <c r="I49" s="10">
        <v>0.7394521255805623</v>
      </c>
      <c r="J49" s="7">
        <f t="shared" si="6"/>
        <v>7186.644481023583</v>
      </c>
      <c r="K49" s="7">
        <f t="shared" si="7"/>
        <v>6821.177794254874</v>
      </c>
      <c r="L49" s="7">
        <f t="shared" si="8"/>
        <v>9170.325164005586</v>
      </c>
      <c r="M49" s="7">
        <f t="shared" si="9"/>
        <v>9776.438487010753</v>
      </c>
    </row>
    <row r="50" spans="1:13" ht="11.25">
      <c r="A50" s="2" t="s">
        <v>50</v>
      </c>
      <c r="B50" s="4">
        <v>206000000</v>
      </c>
      <c r="C50" s="4">
        <v>164100000</v>
      </c>
      <c r="D50" s="4">
        <f t="shared" si="4"/>
        <v>370100000</v>
      </c>
      <c r="E50" s="4">
        <v>62026</v>
      </c>
      <c r="F50" s="4">
        <f t="shared" si="5"/>
        <v>5966.852610195724</v>
      </c>
      <c r="G50" s="10">
        <v>1.0187006539378811</v>
      </c>
      <c r="H50" s="10">
        <v>0.9028101158648059</v>
      </c>
      <c r="I50" s="10">
        <v>0.7394521255805623</v>
      </c>
      <c r="J50" s="7">
        <f t="shared" si="6"/>
        <v>5857.316952855882</v>
      </c>
      <c r="K50" s="7">
        <f t="shared" si="7"/>
        <v>6609.199991606263</v>
      </c>
      <c r="L50" s="7">
        <f t="shared" si="8"/>
        <v>8069.288604060742</v>
      </c>
      <c r="M50" s="7">
        <f t="shared" si="9"/>
        <v>8773.8912475065</v>
      </c>
    </row>
    <row r="51" spans="1:13" ht="11.25">
      <c r="A51" s="2" t="s">
        <v>51</v>
      </c>
      <c r="B51" s="4">
        <v>1087400000</v>
      </c>
      <c r="C51" s="4">
        <v>473600000</v>
      </c>
      <c r="D51" s="4">
        <f t="shared" si="4"/>
        <v>1561000000</v>
      </c>
      <c r="E51" s="4">
        <v>184019</v>
      </c>
      <c r="F51" s="4">
        <f t="shared" si="5"/>
        <v>8482.819708834413</v>
      </c>
      <c r="G51" s="10">
        <v>1.0098053363564334</v>
      </c>
      <c r="H51" s="10">
        <v>1.036047395077211</v>
      </c>
      <c r="I51" s="10">
        <v>0.7394521255805623</v>
      </c>
      <c r="J51" s="7">
        <f t="shared" si="6"/>
        <v>8400.450466465165</v>
      </c>
      <c r="K51" s="7">
        <f t="shared" si="7"/>
        <v>8187.675341051588</v>
      </c>
      <c r="L51" s="7">
        <f t="shared" si="8"/>
        <v>11471.763235752876</v>
      </c>
      <c r="M51" s="7">
        <f t="shared" si="9"/>
        <v>10965.107418026044</v>
      </c>
    </row>
    <row r="52" spans="1:13" ht="11.25">
      <c r="A52" s="2" t="s">
        <v>52</v>
      </c>
      <c r="B52" s="4">
        <v>179602590</v>
      </c>
      <c r="C52" s="4">
        <v>45900000</v>
      </c>
      <c r="D52" s="4">
        <f t="shared" si="4"/>
        <v>225502590</v>
      </c>
      <c r="E52" s="4">
        <v>21077</v>
      </c>
      <c r="F52" s="4">
        <f t="shared" si="5"/>
        <v>10698.98894529582</v>
      </c>
      <c r="G52" s="10">
        <v>1.0455414730698118</v>
      </c>
      <c r="H52" s="10">
        <v>0.9487348179210451</v>
      </c>
      <c r="I52" s="10">
        <v>0.7394521255805623</v>
      </c>
      <c r="J52" s="7">
        <f t="shared" si="6"/>
        <v>10232.964660772896</v>
      </c>
      <c r="K52" s="7">
        <f t="shared" si="7"/>
        <v>11277.11215315195</v>
      </c>
      <c r="L52" s="7">
        <f t="shared" si="8"/>
        <v>14468.805450921893</v>
      </c>
      <c r="M52" s="7">
        <f t="shared" si="9"/>
        <v>14586.348091778018</v>
      </c>
    </row>
    <row r="53" spans="1:13" s="23" customFormat="1" ht="11.25">
      <c r="A53" s="19" t="s">
        <v>53</v>
      </c>
      <c r="B53" s="26">
        <v>45544378000</v>
      </c>
      <c r="C53" s="26">
        <v>20110175090</v>
      </c>
      <c r="D53" s="26">
        <f>SUM(D3:D52)</f>
        <v>65654553090</v>
      </c>
      <c r="E53" s="20">
        <v>8383736</v>
      </c>
      <c r="F53" s="20">
        <f t="shared" si="5"/>
        <v>7831.180882842685</v>
      </c>
      <c r="G53" s="21">
        <v>1</v>
      </c>
      <c r="H53" s="21">
        <v>1</v>
      </c>
      <c r="I53" s="21">
        <v>0.7394521255805623</v>
      </c>
      <c r="J53" s="22">
        <f t="shared" si="6"/>
        <v>7831.180882842685</v>
      </c>
      <c r="K53" s="22">
        <f t="shared" si="7"/>
        <v>7831.180882842685</v>
      </c>
      <c r="L53" s="22">
        <f t="shared" si="8"/>
        <v>10590.517779219621</v>
      </c>
      <c r="M53" s="22">
        <f t="shared" si="9"/>
        <v>10590.517779219621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M53"/>
  <sheetViews>
    <sheetView workbookViewId="0" topLeftCell="A1">
      <pane xSplit="1" ySplit="2" topLeftCell="B3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5.140625" style="5" bestFit="1" customWidth="1"/>
    <col min="3" max="3" width="13.8515625" style="5" bestFit="1" customWidth="1"/>
    <col min="4" max="4" width="16.00390625" style="5" bestFit="1" customWidth="1"/>
    <col min="5" max="5" width="9.00390625" style="5" bestFit="1" customWidth="1"/>
    <col min="6" max="6" width="14.7109375" style="5" bestFit="1" customWidth="1"/>
    <col min="7" max="9" width="6.00390625" style="6" bestFit="1" customWidth="1"/>
    <col min="10" max="16384" width="9.140625" style="1" customWidth="1"/>
  </cols>
  <sheetData>
    <row r="1" spans="1:13" ht="12.75">
      <c r="A1" s="17" t="s">
        <v>68</v>
      </c>
      <c r="B1" s="17"/>
      <c r="C1" s="17"/>
      <c r="D1" s="3"/>
      <c r="E1" s="3"/>
      <c r="F1" s="3"/>
      <c r="G1" s="9"/>
      <c r="H1" s="9"/>
      <c r="I1" s="9"/>
      <c r="J1" s="5"/>
      <c r="K1" s="5"/>
      <c r="L1" s="5"/>
      <c r="M1" s="5"/>
    </row>
    <row r="2" spans="1:13" s="16" customFormat="1" ht="45">
      <c r="A2" s="18" t="s">
        <v>61</v>
      </c>
      <c r="B2" s="12" t="s">
        <v>54</v>
      </c>
      <c r="C2" s="12" t="s">
        <v>55</v>
      </c>
      <c r="D2" s="12" t="s">
        <v>56</v>
      </c>
      <c r="E2" s="12" t="s">
        <v>57</v>
      </c>
      <c r="F2" s="12" t="s">
        <v>59</v>
      </c>
      <c r="G2" s="13" t="s">
        <v>1</v>
      </c>
      <c r="H2" s="13" t="s">
        <v>2</v>
      </c>
      <c r="I2" s="13" t="s">
        <v>0</v>
      </c>
      <c r="J2" s="15" t="s">
        <v>74</v>
      </c>
      <c r="K2" s="15" t="s">
        <v>75</v>
      </c>
      <c r="L2" s="14" t="s">
        <v>79</v>
      </c>
      <c r="M2" s="15" t="s">
        <v>76</v>
      </c>
    </row>
    <row r="3" spans="1:13" ht="11.25">
      <c r="A3" s="2" t="s">
        <v>3</v>
      </c>
      <c r="B3" s="4">
        <v>788000000</v>
      </c>
      <c r="C3" s="4">
        <v>505665103</v>
      </c>
      <c r="D3" s="4">
        <f>SUM(B3:C3)</f>
        <v>1293665103</v>
      </c>
      <c r="E3" s="4">
        <v>172926</v>
      </c>
      <c r="F3" s="4">
        <f>D3/E3</f>
        <v>7481.032944727803</v>
      </c>
      <c r="G3" s="10">
        <v>1.048867561943418</v>
      </c>
      <c r="H3" s="10">
        <v>0.9043600526537969</v>
      </c>
      <c r="I3" s="10">
        <v>0.7602049610188444</v>
      </c>
      <c r="J3" s="7">
        <f aca="true" t="shared" si="0" ref="J3:J34">F3/G3</f>
        <v>7132.485755271525</v>
      </c>
      <c r="K3" s="7">
        <f aca="true" t="shared" si="1" ref="K3:K34">F3/H3</f>
        <v>8272.18420669412</v>
      </c>
      <c r="L3" s="7">
        <f aca="true" t="shared" si="2" ref="L3:L34">F3/I3</f>
        <v>9840.810476560884</v>
      </c>
      <c r="M3" s="7">
        <f aca="true" t="shared" si="3" ref="M3:M34">(F3/I3)/G3/H3</f>
        <v>10374.5398466886</v>
      </c>
    </row>
    <row r="4" spans="1:13" ht="11.25">
      <c r="A4" s="2" t="s">
        <v>4</v>
      </c>
      <c r="B4" s="4">
        <v>156549600</v>
      </c>
      <c r="C4" s="4">
        <v>45408070</v>
      </c>
      <c r="D4" s="4">
        <f aca="true" t="shared" si="4" ref="D4:D52">SUM(B4:C4)</f>
        <v>201957670</v>
      </c>
      <c r="E4" s="4">
        <v>16214</v>
      </c>
      <c r="F4" s="4">
        <f aca="true" t="shared" si="5" ref="F4:F53">D4/E4</f>
        <v>12455.758603675835</v>
      </c>
      <c r="G4" s="10">
        <v>0.9730671916936945</v>
      </c>
      <c r="H4" s="10">
        <v>1.2009195692302481</v>
      </c>
      <c r="I4" s="10">
        <v>0.7602049610188444</v>
      </c>
      <c r="J4" s="7">
        <f t="shared" si="0"/>
        <v>12800.512348993781</v>
      </c>
      <c r="K4" s="7">
        <f t="shared" si="1"/>
        <v>10371.850807343897</v>
      </c>
      <c r="L4" s="7">
        <f t="shared" si="2"/>
        <v>16384.737330551405</v>
      </c>
      <c r="M4" s="7">
        <f t="shared" si="3"/>
        <v>14021.120821411143</v>
      </c>
    </row>
    <row r="5" spans="1:13" ht="11.25">
      <c r="A5" s="2" t="s">
        <v>5</v>
      </c>
      <c r="B5" s="4">
        <v>935900000</v>
      </c>
      <c r="C5" s="4">
        <v>402652600</v>
      </c>
      <c r="D5" s="4">
        <f t="shared" si="4"/>
        <v>1338552600</v>
      </c>
      <c r="E5" s="4">
        <v>176648</v>
      </c>
      <c r="F5" s="4">
        <f t="shared" si="5"/>
        <v>7577.513473121689</v>
      </c>
      <c r="G5" s="10">
        <v>1.0445365189415885</v>
      </c>
      <c r="H5" s="10">
        <v>0.9441242116083524</v>
      </c>
      <c r="I5" s="10">
        <v>0.7602049610188444</v>
      </c>
      <c r="J5" s="7">
        <f t="shared" si="0"/>
        <v>7254.426566913962</v>
      </c>
      <c r="K5" s="7">
        <f t="shared" si="1"/>
        <v>8025.970926233424</v>
      </c>
      <c r="L5" s="7">
        <f t="shared" si="2"/>
        <v>9967.724313409017</v>
      </c>
      <c r="M5" s="7">
        <f t="shared" si="3"/>
        <v>10107.488466127536</v>
      </c>
    </row>
    <row r="6" spans="1:13" ht="11.25">
      <c r="A6" s="2" t="s">
        <v>6</v>
      </c>
      <c r="B6" s="4">
        <v>409420925</v>
      </c>
      <c r="C6" s="4">
        <v>201100000</v>
      </c>
      <c r="D6" s="4">
        <f t="shared" si="4"/>
        <v>610520925</v>
      </c>
      <c r="E6" s="4">
        <v>80603</v>
      </c>
      <c r="F6" s="4">
        <f t="shared" si="5"/>
        <v>7574.419376450008</v>
      </c>
      <c r="G6" s="10">
        <v>0.959005750505756</v>
      </c>
      <c r="H6" s="10">
        <v>0.8926008755721956</v>
      </c>
      <c r="I6" s="10">
        <v>0.7602049610188444</v>
      </c>
      <c r="J6" s="7">
        <f t="shared" si="0"/>
        <v>7898.2001645510945</v>
      </c>
      <c r="K6" s="7">
        <f t="shared" si="1"/>
        <v>8485.785286278684</v>
      </c>
      <c r="L6" s="7">
        <f t="shared" si="2"/>
        <v>9963.654231220215</v>
      </c>
      <c r="M6" s="7">
        <f t="shared" si="3"/>
        <v>11639.655534597101</v>
      </c>
    </row>
    <row r="7" spans="1:13" ht="11.25">
      <c r="A7" s="2" t="s">
        <v>7</v>
      </c>
      <c r="B7" s="4">
        <v>7953100000</v>
      </c>
      <c r="C7" s="4">
        <v>1417358000</v>
      </c>
      <c r="D7" s="4">
        <f t="shared" si="4"/>
        <v>9370458000</v>
      </c>
      <c r="E7" s="4">
        <v>1389948</v>
      </c>
      <c r="F7" s="4">
        <f t="shared" si="5"/>
        <v>6741.588893973012</v>
      </c>
      <c r="G7" s="10">
        <v>0.9046974112149251</v>
      </c>
      <c r="H7" s="10">
        <v>1.057391724723882</v>
      </c>
      <c r="I7" s="10">
        <v>0.7602049610188444</v>
      </c>
      <c r="J7" s="7">
        <f t="shared" si="0"/>
        <v>7451.761009152972</v>
      </c>
      <c r="K7" s="7">
        <f t="shared" si="1"/>
        <v>6375.677751529077</v>
      </c>
      <c r="L7" s="7">
        <f t="shared" si="2"/>
        <v>8868.12009873992</v>
      </c>
      <c r="M7" s="7">
        <f t="shared" si="3"/>
        <v>9270.268460579635</v>
      </c>
    </row>
    <row r="8" spans="1:13" ht="11.25">
      <c r="A8" s="2" t="s">
        <v>8</v>
      </c>
      <c r="B8" s="4">
        <v>564200000</v>
      </c>
      <c r="C8" s="4">
        <v>485100000</v>
      </c>
      <c r="D8" s="4">
        <f t="shared" si="4"/>
        <v>1049300000</v>
      </c>
      <c r="E8" s="4">
        <v>139730</v>
      </c>
      <c r="F8" s="4">
        <f t="shared" si="5"/>
        <v>7509.482573534674</v>
      </c>
      <c r="G8" s="10">
        <v>1.0442917672210512</v>
      </c>
      <c r="H8" s="10">
        <v>1.005704012734623</v>
      </c>
      <c r="I8" s="10">
        <v>0.7602049610188444</v>
      </c>
      <c r="J8" s="7">
        <f t="shared" si="0"/>
        <v>7190.981303547037</v>
      </c>
      <c r="K8" s="7">
        <f t="shared" si="1"/>
        <v>7466.891330298604</v>
      </c>
      <c r="L8" s="7">
        <f t="shared" si="2"/>
        <v>9878.234106063042</v>
      </c>
      <c r="M8" s="7">
        <f t="shared" si="3"/>
        <v>9405.616719628408</v>
      </c>
    </row>
    <row r="9" spans="1:13" ht="11.25">
      <c r="A9" s="2" t="s">
        <v>9</v>
      </c>
      <c r="B9" s="4">
        <v>495300000</v>
      </c>
      <c r="C9" s="4">
        <v>226500000</v>
      </c>
      <c r="D9" s="4">
        <f t="shared" si="4"/>
        <v>721800000</v>
      </c>
      <c r="E9" s="4">
        <v>56661</v>
      </c>
      <c r="F9" s="4">
        <f t="shared" si="5"/>
        <v>12738.920950918622</v>
      </c>
      <c r="G9" s="10">
        <v>1.0038562738599075</v>
      </c>
      <c r="H9" s="10">
        <v>1.2009195692302481</v>
      </c>
      <c r="I9" s="10">
        <v>0.7602049610188444</v>
      </c>
      <c r="J9" s="7">
        <f t="shared" si="0"/>
        <v>12689.984893889694</v>
      </c>
      <c r="K9" s="7">
        <f t="shared" si="1"/>
        <v>10607.638743936759</v>
      </c>
      <c r="L9" s="7">
        <f t="shared" si="2"/>
        <v>16757.218913496203</v>
      </c>
      <c r="M9" s="7">
        <f t="shared" si="3"/>
        <v>13900.0538859756</v>
      </c>
    </row>
    <row r="10" spans="1:13" ht="11.25">
      <c r="A10" s="2" t="s">
        <v>10</v>
      </c>
      <c r="B10" s="4">
        <v>160800000</v>
      </c>
      <c r="C10" s="4">
        <v>188400000</v>
      </c>
      <c r="D10" s="4">
        <f t="shared" si="4"/>
        <v>349200000</v>
      </c>
      <c r="E10" s="4">
        <v>29654</v>
      </c>
      <c r="F10" s="4">
        <f t="shared" si="5"/>
        <v>11775.814392662036</v>
      </c>
      <c r="G10" s="10">
        <v>1.1843203468275747</v>
      </c>
      <c r="H10" s="10">
        <v>0.9993322435857718</v>
      </c>
      <c r="I10" s="10">
        <v>0.7602049610188444</v>
      </c>
      <c r="J10" s="7">
        <f t="shared" si="0"/>
        <v>9943.098946333037</v>
      </c>
      <c r="K10" s="7">
        <f t="shared" si="1"/>
        <v>11783.683022583598</v>
      </c>
      <c r="L10" s="7">
        <f t="shared" si="2"/>
        <v>15490.315107757013</v>
      </c>
      <c r="M10" s="7">
        <f t="shared" si="3"/>
        <v>13088.23733230262</v>
      </c>
    </row>
    <row r="11" spans="1:13" ht="11.25">
      <c r="A11" s="2" t="s">
        <v>11</v>
      </c>
      <c r="B11" s="4">
        <v>2029400000</v>
      </c>
      <c r="C11" s="4">
        <v>718791798</v>
      </c>
      <c r="D11" s="4">
        <f t="shared" si="4"/>
        <v>2748191798</v>
      </c>
      <c r="E11" s="4">
        <v>395610</v>
      </c>
      <c r="F11" s="4">
        <f t="shared" si="5"/>
        <v>6946.719744192513</v>
      </c>
      <c r="G11" s="10">
        <v>1.0072873686860213</v>
      </c>
      <c r="H11" s="10">
        <v>0.9248946768045583</v>
      </c>
      <c r="I11" s="10">
        <v>0.7602049610188444</v>
      </c>
      <c r="J11" s="7">
        <f t="shared" si="0"/>
        <v>6896.462678028334</v>
      </c>
      <c r="K11" s="7">
        <f t="shared" si="1"/>
        <v>7510.822495154701</v>
      </c>
      <c r="L11" s="7">
        <f t="shared" si="2"/>
        <v>9137.956341250861</v>
      </c>
      <c r="M11" s="7">
        <f t="shared" si="3"/>
        <v>9808.518395671155</v>
      </c>
    </row>
    <row r="12" spans="1:13" ht="11.25">
      <c r="A12" s="2" t="s">
        <v>12</v>
      </c>
      <c r="B12" s="4">
        <v>1266300000</v>
      </c>
      <c r="C12" s="4">
        <v>394977127</v>
      </c>
      <c r="D12" s="4">
        <f t="shared" si="4"/>
        <v>1661277127</v>
      </c>
      <c r="E12" s="4">
        <v>173871</v>
      </c>
      <c r="F12" s="4">
        <f t="shared" si="5"/>
        <v>9554.653317689552</v>
      </c>
      <c r="G12" s="10">
        <v>1.0105773875880217</v>
      </c>
      <c r="H12" s="10">
        <v>0.9364417810463271</v>
      </c>
      <c r="I12" s="10">
        <v>0.7602049610188444</v>
      </c>
      <c r="J12" s="7">
        <f t="shared" si="0"/>
        <v>9454.647842946453</v>
      </c>
      <c r="K12" s="7">
        <f t="shared" si="1"/>
        <v>10203.147180184253</v>
      </c>
      <c r="L12" s="7">
        <f t="shared" si="2"/>
        <v>12568.522711143825</v>
      </c>
      <c r="M12" s="7">
        <f t="shared" si="3"/>
        <v>13281.09476660217</v>
      </c>
    </row>
    <row r="13" spans="1:13" ht="11.25">
      <c r="A13" s="2" t="s">
        <v>13</v>
      </c>
      <c r="B13" s="4">
        <v>252658000</v>
      </c>
      <c r="C13" s="4">
        <v>62000000</v>
      </c>
      <c r="D13" s="4">
        <f t="shared" si="4"/>
        <v>314658000</v>
      </c>
      <c r="E13" s="4">
        <v>32625</v>
      </c>
      <c r="F13" s="4">
        <f t="shared" si="5"/>
        <v>9644.689655172413</v>
      </c>
      <c r="G13" s="10">
        <v>1.0471154045130462</v>
      </c>
      <c r="H13" s="10">
        <v>1.2009195692302481</v>
      </c>
      <c r="I13" s="10">
        <v>0.7602049610188444</v>
      </c>
      <c r="J13" s="7">
        <f t="shared" si="0"/>
        <v>9210.72272798585</v>
      </c>
      <c r="K13" s="7">
        <f t="shared" si="1"/>
        <v>8031.0870954949605</v>
      </c>
      <c r="L13" s="7">
        <f t="shared" si="2"/>
        <v>12686.959635525629</v>
      </c>
      <c r="M13" s="7">
        <f t="shared" si="3"/>
        <v>10089.022431337213</v>
      </c>
    </row>
    <row r="14" spans="1:13" ht="11.25">
      <c r="A14" s="2" t="s">
        <v>14</v>
      </c>
      <c r="B14" s="4">
        <v>257343125</v>
      </c>
      <c r="C14" s="4">
        <v>59008275</v>
      </c>
      <c r="D14" s="4">
        <f t="shared" si="4"/>
        <v>316351400</v>
      </c>
      <c r="E14" s="4">
        <v>42876</v>
      </c>
      <c r="F14" s="4">
        <f t="shared" si="5"/>
        <v>7378.286220729546</v>
      </c>
      <c r="G14" s="10">
        <v>1.0498655569193052</v>
      </c>
      <c r="H14" s="10">
        <v>0.9377133265547292</v>
      </c>
      <c r="I14" s="10">
        <v>0.7602049610188444</v>
      </c>
      <c r="J14" s="7">
        <f t="shared" si="0"/>
        <v>7027.83910959054</v>
      </c>
      <c r="K14" s="7">
        <f t="shared" si="1"/>
        <v>7868.381531739824</v>
      </c>
      <c r="L14" s="7">
        <f t="shared" si="2"/>
        <v>9705.653868452786</v>
      </c>
      <c r="M14" s="7">
        <f t="shared" si="3"/>
        <v>9858.731137928346</v>
      </c>
    </row>
    <row r="15" spans="1:13" ht="11.25">
      <c r="A15" s="2" t="s">
        <v>15</v>
      </c>
      <c r="B15" s="4">
        <v>2237100000</v>
      </c>
      <c r="C15" s="4">
        <v>548920274</v>
      </c>
      <c r="D15" s="4">
        <f t="shared" si="4"/>
        <v>2786020274</v>
      </c>
      <c r="E15" s="4">
        <v>342542</v>
      </c>
      <c r="F15" s="4">
        <f t="shared" si="5"/>
        <v>8133.368386942331</v>
      </c>
      <c r="G15" s="10">
        <v>0.9688843373536531</v>
      </c>
      <c r="H15" s="10">
        <v>1.0506996732094611</v>
      </c>
      <c r="I15" s="10">
        <v>0.7602049610188444</v>
      </c>
      <c r="J15" s="7">
        <f t="shared" si="0"/>
        <v>8394.571027081807</v>
      </c>
      <c r="K15" s="7">
        <f t="shared" si="1"/>
        <v>7740.906934993319</v>
      </c>
      <c r="L15" s="7">
        <f t="shared" si="2"/>
        <v>10698.915166301733</v>
      </c>
      <c r="M15" s="7">
        <f t="shared" si="3"/>
        <v>10509.673191724314</v>
      </c>
    </row>
    <row r="16" spans="1:13" ht="11.25">
      <c r="A16" s="2" t="s">
        <v>16</v>
      </c>
      <c r="B16" s="4">
        <v>951500000</v>
      </c>
      <c r="C16" s="4">
        <v>648900000</v>
      </c>
      <c r="D16" s="4">
        <f t="shared" si="4"/>
        <v>1600400000</v>
      </c>
      <c r="E16" s="4">
        <v>183359</v>
      </c>
      <c r="F16" s="4">
        <f t="shared" si="5"/>
        <v>8728.23259289154</v>
      </c>
      <c r="G16" s="10">
        <v>1.1269810432497793</v>
      </c>
      <c r="H16" s="10">
        <v>1.00555011226599</v>
      </c>
      <c r="I16" s="10">
        <v>0.7602049610188444</v>
      </c>
      <c r="J16" s="7">
        <f t="shared" si="0"/>
        <v>7744.790957372875</v>
      </c>
      <c r="K16" s="7">
        <f t="shared" si="1"/>
        <v>8680.0573003991</v>
      </c>
      <c r="L16" s="7">
        <f t="shared" si="2"/>
        <v>11481.420196460911</v>
      </c>
      <c r="M16" s="7">
        <f t="shared" si="3"/>
        <v>10131.535763146028</v>
      </c>
    </row>
    <row r="17" spans="1:13" ht="11.25">
      <c r="A17" s="2" t="s">
        <v>17</v>
      </c>
      <c r="B17" s="4">
        <v>643529829</v>
      </c>
      <c r="C17" s="4">
        <v>339493408</v>
      </c>
      <c r="D17" s="4">
        <f t="shared" si="4"/>
        <v>983023237</v>
      </c>
      <c r="E17" s="4">
        <v>101566</v>
      </c>
      <c r="F17" s="4">
        <f t="shared" si="5"/>
        <v>9678.664484177776</v>
      </c>
      <c r="G17" s="10">
        <v>1.0755750042361858</v>
      </c>
      <c r="H17" s="10">
        <v>0.9996813892542927</v>
      </c>
      <c r="I17" s="10">
        <v>0.7602049610188444</v>
      </c>
      <c r="J17" s="7">
        <f t="shared" si="0"/>
        <v>8998.595584741235</v>
      </c>
      <c r="K17" s="7">
        <f t="shared" si="1"/>
        <v>9681.74919350807</v>
      </c>
      <c r="L17" s="7">
        <f t="shared" si="2"/>
        <v>12731.651305203539</v>
      </c>
      <c r="M17" s="7">
        <f t="shared" si="3"/>
        <v>11840.837681052055</v>
      </c>
    </row>
    <row r="18" spans="1:13" ht="11.25">
      <c r="A18" s="2" t="s">
        <v>18</v>
      </c>
      <c r="B18" s="4">
        <v>562400000</v>
      </c>
      <c r="C18" s="4">
        <v>243000000</v>
      </c>
      <c r="D18" s="4">
        <f t="shared" si="4"/>
        <v>805400000</v>
      </c>
      <c r="E18" s="4">
        <v>105020</v>
      </c>
      <c r="F18" s="4">
        <f t="shared" si="5"/>
        <v>7669.0154256332125</v>
      </c>
      <c r="G18" s="10">
        <v>1.0485967615230518</v>
      </c>
      <c r="H18" s="10">
        <v>1.0055751865639209</v>
      </c>
      <c r="I18" s="10">
        <v>0.7602049610188444</v>
      </c>
      <c r="J18" s="7">
        <f t="shared" si="0"/>
        <v>7313.598236269797</v>
      </c>
      <c r="K18" s="7">
        <f t="shared" si="1"/>
        <v>7626.496286009659</v>
      </c>
      <c r="L18" s="7">
        <f t="shared" si="2"/>
        <v>10088.0891586856</v>
      </c>
      <c r="M18" s="7">
        <f t="shared" si="3"/>
        <v>9567.222000181593</v>
      </c>
    </row>
    <row r="19" spans="1:13" ht="11.25">
      <c r="A19" s="2" t="s">
        <v>19</v>
      </c>
      <c r="B19" s="4">
        <v>735300000</v>
      </c>
      <c r="C19" s="4">
        <v>294880500</v>
      </c>
      <c r="D19" s="4">
        <f t="shared" si="4"/>
        <v>1030180500</v>
      </c>
      <c r="E19" s="4">
        <v>114359</v>
      </c>
      <c r="F19" s="4">
        <f t="shared" si="5"/>
        <v>9008.302800828968</v>
      </c>
      <c r="G19" s="10">
        <v>1.0220870504514832</v>
      </c>
      <c r="H19" s="10">
        <v>0.9065321555025493</v>
      </c>
      <c r="I19" s="10">
        <v>0.7602049610188444</v>
      </c>
      <c r="J19" s="7">
        <f t="shared" si="0"/>
        <v>8813.63558695882</v>
      </c>
      <c r="K19" s="7">
        <f t="shared" si="1"/>
        <v>9937.10233680027</v>
      </c>
      <c r="L19" s="7">
        <f t="shared" si="2"/>
        <v>11849.834272004528</v>
      </c>
      <c r="M19" s="7">
        <f t="shared" si="3"/>
        <v>12789.135156068738</v>
      </c>
    </row>
    <row r="20" spans="1:13" ht="11.25">
      <c r="A20" s="2" t="s">
        <v>20</v>
      </c>
      <c r="B20" s="4">
        <v>758242597</v>
      </c>
      <c r="C20" s="4">
        <v>354000000</v>
      </c>
      <c r="D20" s="4">
        <f t="shared" si="4"/>
        <v>1112242597</v>
      </c>
      <c r="E20" s="4">
        <v>169864</v>
      </c>
      <c r="F20" s="4">
        <f t="shared" si="5"/>
        <v>6547.84178519286</v>
      </c>
      <c r="G20" s="10">
        <v>1.0178270109951162</v>
      </c>
      <c r="H20" s="10">
        <v>0.8993214560655953</v>
      </c>
      <c r="I20" s="10">
        <v>0.7602049610188444</v>
      </c>
      <c r="J20" s="7">
        <f t="shared" si="0"/>
        <v>6433.157810177508</v>
      </c>
      <c r="K20" s="7">
        <f t="shared" si="1"/>
        <v>7280.86908305151</v>
      </c>
      <c r="L20" s="7">
        <f t="shared" si="2"/>
        <v>8613.258424961197</v>
      </c>
      <c r="M20" s="7">
        <f t="shared" si="3"/>
        <v>9409.760086706143</v>
      </c>
    </row>
    <row r="21" spans="1:13" ht="11.25">
      <c r="A21" s="2" t="s">
        <v>21</v>
      </c>
      <c r="B21" s="4">
        <v>176303545</v>
      </c>
      <c r="C21" s="4">
        <v>105086115</v>
      </c>
      <c r="D21" s="4">
        <f t="shared" si="4"/>
        <v>281389660</v>
      </c>
      <c r="E21" s="4">
        <v>27640</v>
      </c>
      <c r="F21" s="4">
        <f t="shared" si="5"/>
        <v>10180.523154848046</v>
      </c>
      <c r="G21" s="10">
        <v>1.0116032608438181</v>
      </c>
      <c r="H21" s="10">
        <v>1.0763824407700509</v>
      </c>
      <c r="I21" s="10">
        <v>0.7602049610188444</v>
      </c>
      <c r="J21" s="7">
        <f t="shared" si="0"/>
        <v>10063.750828912978</v>
      </c>
      <c r="K21" s="7">
        <f t="shared" si="1"/>
        <v>9458.091073619555</v>
      </c>
      <c r="L21" s="7">
        <f t="shared" si="2"/>
        <v>13391.813625109566</v>
      </c>
      <c r="M21" s="7">
        <f t="shared" si="3"/>
        <v>12298.795253269771</v>
      </c>
    </row>
    <row r="22" spans="1:13" ht="11.25">
      <c r="A22" s="2" t="s">
        <v>22</v>
      </c>
      <c r="B22" s="4">
        <v>777662451</v>
      </c>
      <c r="C22" s="4">
        <v>656015169</v>
      </c>
      <c r="D22" s="4">
        <f t="shared" si="4"/>
        <v>1433677620</v>
      </c>
      <c r="E22" s="4">
        <v>164225</v>
      </c>
      <c r="F22" s="4">
        <f t="shared" si="5"/>
        <v>8729.959628558381</v>
      </c>
      <c r="G22" s="10">
        <v>1.0064576085748258</v>
      </c>
      <c r="H22" s="10">
        <v>1.0003186107457074</v>
      </c>
      <c r="I22" s="10">
        <v>0.7602049610188444</v>
      </c>
      <c r="J22" s="7">
        <f t="shared" si="0"/>
        <v>8673.946676125055</v>
      </c>
      <c r="K22" s="7">
        <f t="shared" si="1"/>
        <v>8727.179055531577</v>
      </c>
      <c r="L22" s="7">
        <f t="shared" si="2"/>
        <v>11483.69199913966</v>
      </c>
      <c r="M22" s="7">
        <f t="shared" si="3"/>
        <v>11406.376422644295</v>
      </c>
    </row>
    <row r="23" spans="1:13" ht="11.25">
      <c r="A23" s="2" t="s">
        <v>23</v>
      </c>
      <c r="B23" s="4">
        <v>889900000</v>
      </c>
      <c r="C23" s="4">
        <v>401500000</v>
      </c>
      <c r="D23" s="4">
        <f t="shared" si="4"/>
        <v>1291400000</v>
      </c>
      <c r="E23" s="4">
        <v>117299</v>
      </c>
      <c r="F23" s="4">
        <f t="shared" si="5"/>
        <v>11009.471521496347</v>
      </c>
      <c r="G23" s="10">
        <v>0.9694140858748428</v>
      </c>
      <c r="H23" s="10">
        <v>1.1745870987499405</v>
      </c>
      <c r="I23" s="10">
        <v>0.7602049610188444</v>
      </c>
      <c r="J23" s="7">
        <f t="shared" si="0"/>
        <v>11356.830565919523</v>
      </c>
      <c r="K23" s="7">
        <f t="shared" si="1"/>
        <v>9373.056739013417</v>
      </c>
      <c r="L23" s="7">
        <f t="shared" si="2"/>
        <v>14482.24108764194</v>
      </c>
      <c r="M23" s="7">
        <f t="shared" si="3"/>
        <v>12718.655986314516</v>
      </c>
    </row>
    <row r="24" spans="1:13" ht="11.25">
      <c r="A24" s="2" t="s">
        <v>24</v>
      </c>
      <c r="B24" s="4">
        <v>1912600000</v>
      </c>
      <c r="C24" s="4">
        <v>1452800000</v>
      </c>
      <c r="D24" s="4">
        <f t="shared" si="4"/>
        <v>3365400000</v>
      </c>
      <c r="E24" s="4">
        <v>325134</v>
      </c>
      <c r="F24" s="4">
        <f t="shared" si="5"/>
        <v>10350.809204820167</v>
      </c>
      <c r="G24" s="10">
        <v>1.0610973370602657</v>
      </c>
      <c r="H24" s="10">
        <v>1.0290682435465446</v>
      </c>
      <c r="I24" s="10">
        <v>0.7602049610188444</v>
      </c>
      <c r="J24" s="7">
        <f t="shared" si="0"/>
        <v>9754.815928100183</v>
      </c>
      <c r="K24" s="7">
        <f t="shared" si="1"/>
        <v>10058.428359568752</v>
      </c>
      <c r="L24" s="7">
        <f t="shared" si="2"/>
        <v>13615.813807565492</v>
      </c>
      <c r="M24" s="7">
        <f t="shared" si="3"/>
        <v>12469.361132251064</v>
      </c>
    </row>
    <row r="25" spans="1:13" ht="11.25">
      <c r="A25" s="2" t="s">
        <v>25</v>
      </c>
      <c r="B25" s="4">
        <v>1092900000</v>
      </c>
      <c r="C25" s="4">
        <v>392040000</v>
      </c>
      <c r="D25" s="4">
        <f t="shared" si="4"/>
        <v>1484940000</v>
      </c>
      <c r="E25" s="4">
        <v>154175</v>
      </c>
      <c r="F25" s="4">
        <f t="shared" si="5"/>
        <v>9631.522620398897</v>
      </c>
      <c r="G25" s="10">
        <v>0.9756286544954167</v>
      </c>
      <c r="H25" s="10">
        <v>1.0522806912749914</v>
      </c>
      <c r="I25" s="10">
        <v>0.7602049610188444</v>
      </c>
      <c r="J25" s="7">
        <f t="shared" si="0"/>
        <v>9872.11945448671</v>
      </c>
      <c r="K25" s="7">
        <f t="shared" si="1"/>
        <v>9152.997579694164</v>
      </c>
      <c r="L25" s="7">
        <f t="shared" si="2"/>
        <v>12669.6392608258</v>
      </c>
      <c r="M25" s="7">
        <f t="shared" si="3"/>
        <v>12340.936023599945</v>
      </c>
    </row>
    <row r="26" spans="1:13" ht="11.25">
      <c r="A26" s="2" t="s">
        <v>26</v>
      </c>
      <c r="B26" s="4">
        <v>542026000</v>
      </c>
      <c r="C26" s="4">
        <v>194900000</v>
      </c>
      <c r="D26" s="4">
        <f t="shared" si="4"/>
        <v>736926000</v>
      </c>
      <c r="E26" s="4">
        <v>103507</v>
      </c>
      <c r="F26" s="4">
        <f t="shared" si="5"/>
        <v>7119.576453766412</v>
      </c>
      <c r="G26" s="10">
        <v>1.0263256067536306</v>
      </c>
      <c r="H26" s="10">
        <v>0.8869991659731302</v>
      </c>
      <c r="I26" s="10">
        <v>0.7602049610188444</v>
      </c>
      <c r="J26" s="7">
        <f t="shared" si="0"/>
        <v>6936.956855521063</v>
      </c>
      <c r="K26" s="7">
        <f t="shared" si="1"/>
        <v>8026.587540198527</v>
      </c>
      <c r="L26" s="7">
        <f t="shared" si="2"/>
        <v>9365.33805860013</v>
      </c>
      <c r="M26" s="7">
        <f t="shared" si="3"/>
        <v>10287.623989493</v>
      </c>
    </row>
    <row r="27" spans="1:13" ht="11.25">
      <c r="A27" s="2" t="s">
        <v>27</v>
      </c>
      <c r="B27" s="4">
        <v>946400000</v>
      </c>
      <c r="C27" s="4">
        <v>350190981</v>
      </c>
      <c r="D27" s="4">
        <f t="shared" si="4"/>
        <v>1296590981</v>
      </c>
      <c r="E27" s="4">
        <v>151121</v>
      </c>
      <c r="F27" s="4">
        <f t="shared" si="5"/>
        <v>8579.820018395854</v>
      </c>
      <c r="G27" s="10">
        <v>0.9596096491058722</v>
      </c>
      <c r="H27" s="10">
        <v>1.0033151565104246</v>
      </c>
      <c r="I27" s="10">
        <v>0.7602049610188444</v>
      </c>
      <c r="J27" s="7">
        <f t="shared" si="0"/>
        <v>8940.948047354676</v>
      </c>
      <c r="K27" s="7">
        <f t="shared" si="1"/>
        <v>8551.470555111373</v>
      </c>
      <c r="L27" s="7">
        <f t="shared" si="2"/>
        <v>11286.193143092594</v>
      </c>
      <c r="M27" s="7">
        <f t="shared" si="3"/>
        <v>11722.371992901102</v>
      </c>
    </row>
    <row r="28" spans="1:13" ht="11.25">
      <c r="A28" s="2" t="s">
        <v>28</v>
      </c>
      <c r="B28" s="4">
        <v>120300000</v>
      </c>
      <c r="C28" s="4">
        <v>96061145</v>
      </c>
      <c r="D28" s="4">
        <f t="shared" si="4"/>
        <v>216361145</v>
      </c>
      <c r="E28" s="4">
        <v>33545</v>
      </c>
      <c r="F28" s="4">
        <f t="shared" si="5"/>
        <v>6449.877627068117</v>
      </c>
      <c r="G28" s="10">
        <v>1.0230038895001792</v>
      </c>
      <c r="H28" s="10">
        <v>0.9318045961076666</v>
      </c>
      <c r="I28" s="10">
        <v>0.7602049610188444</v>
      </c>
      <c r="J28" s="7">
        <f t="shared" si="0"/>
        <v>6304.841744266885</v>
      </c>
      <c r="K28" s="7">
        <f t="shared" si="1"/>
        <v>6921.920812593693</v>
      </c>
      <c r="L28" s="7">
        <f t="shared" si="2"/>
        <v>8484.392970053552</v>
      </c>
      <c r="M28" s="7">
        <f t="shared" si="3"/>
        <v>8900.586849241488</v>
      </c>
    </row>
    <row r="29" spans="1:13" ht="11.25">
      <c r="A29" s="2" t="s">
        <v>29</v>
      </c>
      <c r="B29" s="4">
        <v>352200000</v>
      </c>
      <c r="C29" s="4">
        <v>149092982</v>
      </c>
      <c r="D29" s="4">
        <f t="shared" si="4"/>
        <v>501292982</v>
      </c>
      <c r="E29" s="4">
        <v>64583</v>
      </c>
      <c r="F29" s="4">
        <f t="shared" si="5"/>
        <v>7761.995912236966</v>
      </c>
      <c r="G29" s="10">
        <v>1.0223640213150913</v>
      </c>
      <c r="H29" s="10">
        <v>1.0165622981519018</v>
      </c>
      <c r="I29" s="10">
        <v>0.7602049610188444</v>
      </c>
      <c r="J29" s="7">
        <f t="shared" si="0"/>
        <v>7592.203706711554</v>
      </c>
      <c r="K29" s="7">
        <f t="shared" si="1"/>
        <v>7635.533922857638</v>
      </c>
      <c r="L29" s="7">
        <f t="shared" si="2"/>
        <v>10210.398919041727</v>
      </c>
      <c r="M29" s="7">
        <f t="shared" si="3"/>
        <v>9824.334794703276</v>
      </c>
    </row>
    <row r="30" spans="1:13" ht="11.25">
      <c r="A30" s="2" t="s">
        <v>30</v>
      </c>
      <c r="B30" s="4">
        <v>264256424</v>
      </c>
      <c r="C30" s="4">
        <v>75521737</v>
      </c>
      <c r="D30" s="4">
        <f t="shared" si="4"/>
        <v>339778161</v>
      </c>
      <c r="E30" s="4">
        <v>44199</v>
      </c>
      <c r="F30" s="4">
        <f t="shared" si="5"/>
        <v>7687.462634901242</v>
      </c>
      <c r="G30" s="10">
        <v>0.9933462518170454</v>
      </c>
      <c r="H30" s="10">
        <v>0.9930745903528367</v>
      </c>
      <c r="I30" s="10">
        <v>0.7602049610188444</v>
      </c>
      <c r="J30" s="7">
        <f t="shared" si="0"/>
        <v>7738.955697310186</v>
      </c>
      <c r="K30" s="7">
        <f t="shared" si="1"/>
        <v>7741.072734697509</v>
      </c>
      <c r="L30" s="7">
        <f t="shared" si="2"/>
        <v>10112.355258242891</v>
      </c>
      <c r="M30" s="7">
        <f t="shared" si="3"/>
        <v>10251.0839762349</v>
      </c>
    </row>
    <row r="31" spans="1:13" ht="11.25">
      <c r="A31" s="2" t="s">
        <v>31</v>
      </c>
      <c r="B31" s="4">
        <v>87600000</v>
      </c>
      <c r="C31" s="4">
        <v>178000000</v>
      </c>
      <c r="D31" s="4">
        <f t="shared" si="4"/>
        <v>265600000</v>
      </c>
      <c r="E31" s="4">
        <v>27018</v>
      </c>
      <c r="F31" s="4">
        <f t="shared" si="5"/>
        <v>9830.483381449405</v>
      </c>
      <c r="G31" s="10">
        <v>1.1309432736431917</v>
      </c>
      <c r="H31" s="10">
        <v>1.142051804168173</v>
      </c>
      <c r="I31" s="10">
        <v>0.7602049610188444</v>
      </c>
      <c r="J31" s="7">
        <f t="shared" si="0"/>
        <v>8692.286881712234</v>
      </c>
      <c r="K31" s="7">
        <f t="shared" si="1"/>
        <v>8607.738585562283</v>
      </c>
      <c r="L31" s="7">
        <f t="shared" si="2"/>
        <v>12931.35915381868</v>
      </c>
      <c r="M31" s="7">
        <f t="shared" si="3"/>
        <v>10011.924081036466</v>
      </c>
    </row>
    <row r="32" spans="1:13" ht="11.25">
      <c r="A32" s="2" t="s">
        <v>32</v>
      </c>
      <c r="B32" s="4">
        <v>1335671668</v>
      </c>
      <c r="C32" s="4">
        <v>623874995</v>
      </c>
      <c r="D32" s="4">
        <f t="shared" si="4"/>
        <v>1959546663</v>
      </c>
      <c r="E32" s="4">
        <v>169192</v>
      </c>
      <c r="F32" s="4">
        <f t="shared" si="5"/>
        <v>11581.79265568112</v>
      </c>
      <c r="G32" s="10">
        <v>0.9388371256494934</v>
      </c>
      <c r="H32" s="10">
        <v>1.168835612011235</v>
      </c>
      <c r="I32" s="10">
        <v>0.7602049610188444</v>
      </c>
      <c r="J32" s="7">
        <f t="shared" si="0"/>
        <v>12336.317279388331</v>
      </c>
      <c r="K32" s="7">
        <f t="shared" si="1"/>
        <v>9908.82938256145</v>
      </c>
      <c r="L32" s="7">
        <f t="shared" si="2"/>
        <v>15235.092178507928</v>
      </c>
      <c r="M32" s="7">
        <f t="shared" si="3"/>
        <v>13883.57772370065</v>
      </c>
    </row>
    <row r="33" spans="1:13" ht="11.25">
      <c r="A33" s="2" t="s">
        <v>33</v>
      </c>
      <c r="B33" s="4">
        <v>479500000</v>
      </c>
      <c r="C33" s="4">
        <v>42389714</v>
      </c>
      <c r="D33" s="4">
        <f t="shared" si="4"/>
        <v>521889714</v>
      </c>
      <c r="E33" s="4">
        <v>72092</v>
      </c>
      <c r="F33" s="4">
        <f t="shared" si="5"/>
        <v>7239.218137934861</v>
      </c>
      <c r="G33" s="10">
        <v>1.0710316052074402</v>
      </c>
      <c r="H33" s="10">
        <v>0.933588437383126</v>
      </c>
      <c r="I33" s="10">
        <v>0.7602049610188444</v>
      </c>
      <c r="J33" s="7">
        <f t="shared" si="0"/>
        <v>6759.107857076497</v>
      </c>
      <c r="K33" s="7">
        <f t="shared" si="1"/>
        <v>7754.185729020583</v>
      </c>
      <c r="L33" s="7">
        <f t="shared" si="2"/>
        <v>9522.71888390822</v>
      </c>
      <c r="M33" s="7">
        <f t="shared" si="3"/>
        <v>9523.645318472336</v>
      </c>
    </row>
    <row r="34" spans="1:13" ht="11.25">
      <c r="A34" s="2" t="s">
        <v>34</v>
      </c>
      <c r="B34" s="4">
        <v>3463738970</v>
      </c>
      <c r="C34" s="4">
        <v>1261501500</v>
      </c>
      <c r="D34" s="4">
        <f t="shared" si="4"/>
        <v>4725240470</v>
      </c>
      <c r="E34" s="4">
        <v>444092</v>
      </c>
      <c r="F34" s="4">
        <f t="shared" si="5"/>
        <v>10640.228758905812</v>
      </c>
      <c r="G34" s="10">
        <v>0.9294241009043381</v>
      </c>
      <c r="H34" s="10">
        <v>1.117113464652818</v>
      </c>
      <c r="I34" s="10">
        <v>0.7602049610188444</v>
      </c>
      <c r="J34" s="7">
        <f t="shared" si="0"/>
        <v>11448.195445494444</v>
      </c>
      <c r="K34" s="7">
        <f t="shared" si="1"/>
        <v>9524.7520467517</v>
      </c>
      <c r="L34" s="7">
        <f t="shared" si="2"/>
        <v>13996.526337641273</v>
      </c>
      <c r="M34" s="7">
        <f t="shared" si="3"/>
        <v>13480.594627351093</v>
      </c>
    </row>
    <row r="35" spans="1:13" ht="11.25">
      <c r="A35" s="2" t="s">
        <v>35</v>
      </c>
      <c r="B35" s="4">
        <v>1775000000</v>
      </c>
      <c r="C35" s="4">
        <v>392000000</v>
      </c>
      <c r="D35" s="4">
        <f t="shared" si="4"/>
        <v>2167000000</v>
      </c>
      <c r="E35" s="4">
        <v>254045</v>
      </c>
      <c r="F35" s="4">
        <f t="shared" si="5"/>
        <v>8529.98484520459</v>
      </c>
      <c r="G35" s="10">
        <v>0.9640769884566622</v>
      </c>
      <c r="H35" s="10">
        <v>0.9302349450571985</v>
      </c>
      <c r="I35" s="10">
        <v>0.7602049610188444</v>
      </c>
      <c r="J35" s="7">
        <f aca="true" t="shared" si="6" ref="J35:J53">F35/G35</f>
        <v>8847.825378406524</v>
      </c>
      <c r="K35" s="7">
        <f aca="true" t="shared" si="7" ref="K35:K53">F35/H35</f>
        <v>9169.710179700996</v>
      </c>
      <c r="L35" s="7">
        <f aca="true" t="shared" si="8" ref="L35:L53">F35/I35</f>
        <v>11220.638226002242</v>
      </c>
      <c r="M35" s="7">
        <f aca="true" t="shared" si="9" ref="M35:M53">(F35/I35)/G35/H35</f>
        <v>12511.609847194924</v>
      </c>
    </row>
    <row r="36" spans="1:13" ht="11.25">
      <c r="A36" s="2" t="s">
        <v>36</v>
      </c>
      <c r="B36" s="4">
        <v>137700000</v>
      </c>
      <c r="C36" s="4">
        <v>66800000</v>
      </c>
      <c r="D36" s="4">
        <f t="shared" si="4"/>
        <v>204500000</v>
      </c>
      <c r="E36" s="4">
        <v>29673</v>
      </c>
      <c r="F36" s="4">
        <f t="shared" si="5"/>
        <v>6891.7871465642165</v>
      </c>
      <c r="G36" s="10">
        <v>0.9847316161372957</v>
      </c>
      <c r="H36" s="10">
        <v>1.006531798890312</v>
      </c>
      <c r="I36" s="10">
        <v>0.7602049610188444</v>
      </c>
      <c r="J36" s="7">
        <f t="shared" si="6"/>
        <v>6998.645147190372</v>
      </c>
      <c r="K36" s="7">
        <f t="shared" si="7"/>
        <v>6847.063504761917</v>
      </c>
      <c r="L36" s="7">
        <f t="shared" si="8"/>
        <v>9065.696095073732</v>
      </c>
      <c r="M36" s="7">
        <f t="shared" si="9"/>
        <v>9146.517605654642</v>
      </c>
    </row>
    <row r="37" spans="1:13" ht="11.25">
      <c r="A37" s="2" t="s">
        <v>37</v>
      </c>
      <c r="B37" s="4">
        <v>1707415188</v>
      </c>
      <c r="C37" s="4">
        <v>1204394252</v>
      </c>
      <c r="D37" s="4">
        <f t="shared" si="4"/>
        <v>2911809440</v>
      </c>
      <c r="E37" s="4">
        <v>328875</v>
      </c>
      <c r="F37" s="4">
        <f t="shared" si="5"/>
        <v>8853.848544279741</v>
      </c>
      <c r="G37" s="10">
        <v>1.0978565217639418</v>
      </c>
      <c r="H37" s="10">
        <v>1.0122963242639413</v>
      </c>
      <c r="I37" s="10">
        <v>0.7602049610188444</v>
      </c>
      <c r="J37" s="7">
        <f t="shared" si="6"/>
        <v>8064.668168162936</v>
      </c>
      <c r="K37" s="7">
        <f t="shared" si="7"/>
        <v>8746.301188752741</v>
      </c>
      <c r="L37" s="7">
        <f t="shared" si="8"/>
        <v>11646.659780296102</v>
      </c>
      <c r="M37" s="7">
        <f t="shared" si="9"/>
        <v>10479.682933715121</v>
      </c>
    </row>
    <row r="38" spans="1:13" ht="11.25">
      <c r="A38" s="2" t="s">
        <v>38</v>
      </c>
      <c r="B38" s="4">
        <v>655300000</v>
      </c>
      <c r="C38" s="4">
        <v>107800000</v>
      </c>
      <c r="D38" s="4">
        <f t="shared" si="4"/>
        <v>763100000</v>
      </c>
      <c r="E38" s="4">
        <v>120495</v>
      </c>
      <c r="F38" s="4">
        <f t="shared" si="5"/>
        <v>6333.042864849164</v>
      </c>
      <c r="G38" s="10">
        <v>1.0185897931405503</v>
      </c>
      <c r="H38" s="10">
        <v>0.8916778070843696</v>
      </c>
      <c r="I38" s="10">
        <v>0.7602049610188444</v>
      </c>
      <c r="J38" s="7">
        <f t="shared" si="6"/>
        <v>6217.461540943694</v>
      </c>
      <c r="K38" s="7">
        <f t="shared" si="7"/>
        <v>7102.38924254166</v>
      </c>
      <c r="L38" s="7">
        <f t="shared" si="8"/>
        <v>8330.704467334011</v>
      </c>
      <c r="M38" s="7">
        <f t="shared" si="9"/>
        <v>9172.219736671635</v>
      </c>
    </row>
    <row r="39" spans="1:13" ht="11.25">
      <c r="A39" s="2" t="s">
        <v>39</v>
      </c>
      <c r="B39" s="4">
        <v>510900000</v>
      </c>
      <c r="C39" s="4">
        <v>270200000</v>
      </c>
      <c r="D39" s="4">
        <f t="shared" si="4"/>
        <v>781100000</v>
      </c>
      <c r="E39" s="4">
        <v>103875</v>
      </c>
      <c r="F39" s="4">
        <f t="shared" si="5"/>
        <v>7519.614921780987</v>
      </c>
      <c r="G39" s="10">
        <v>1.013891270163998</v>
      </c>
      <c r="H39" s="10">
        <v>0.9814520403346272</v>
      </c>
      <c r="I39" s="10">
        <v>0.7602049610188444</v>
      </c>
      <c r="J39" s="7">
        <f t="shared" si="6"/>
        <v>7416.589079186649</v>
      </c>
      <c r="K39" s="7">
        <f t="shared" si="7"/>
        <v>7661.724274593353</v>
      </c>
      <c r="L39" s="7">
        <f t="shared" si="8"/>
        <v>9891.562548740834</v>
      </c>
      <c r="M39" s="7">
        <f t="shared" si="9"/>
        <v>9940.413160702314</v>
      </c>
    </row>
    <row r="40" spans="1:13" ht="11.25">
      <c r="A40" s="2" t="s">
        <v>40</v>
      </c>
      <c r="B40" s="4">
        <v>1594700000</v>
      </c>
      <c r="C40" s="4">
        <v>1478300000</v>
      </c>
      <c r="D40" s="4">
        <f t="shared" si="4"/>
        <v>3073000000</v>
      </c>
      <c r="E40" s="4">
        <v>280175</v>
      </c>
      <c r="F40" s="4">
        <f t="shared" si="5"/>
        <v>10968.144909431605</v>
      </c>
      <c r="G40" s="10">
        <v>1.0360077137715622</v>
      </c>
      <c r="H40" s="10">
        <v>1.0366791287784738</v>
      </c>
      <c r="I40" s="10">
        <v>0.7602049610188444</v>
      </c>
      <c r="J40" s="7">
        <f t="shared" si="6"/>
        <v>10586.933633440167</v>
      </c>
      <c r="K40" s="7">
        <f t="shared" si="7"/>
        <v>10580.076906106373</v>
      </c>
      <c r="L40" s="7">
        <f t="shared" si="8"/>
        <v>14427.878627274205</v>
      </c>
      <c r="M40" s="7">
        <f t="shared" si="9"/>
        <v>13433.68424481492</v>
      </c>
    </row>
    <row r="41" spans="1:13" ht="11.25">
      <c r="A41" s="2" t="s">
        <v>41</v>
      </c>
      <c r="B41" s="4">
        <v>138100000</v>
      </c>
      <c r="C41" s="4">
        <v>111200000</v>
      </c>
      <c r="D41" s="4">
        <f t="shared" si="4"/>
        <v>249300000</v>
      </c>
      <c r="E41" s="4">
        <v>24785</v>
      </c>
      <c r="F41" s="4">
        <f t="shared" si="5"/>
        <v>10058.503126891264</v>
      </c>
      <c r="G41" s="10">
        <v>1.0759611700482354</v>
      </c>
      <c r="H41" s="10">
        <v>1.1421922202365855</v>
      </c>
      <c r="I41" s="10">
        <v>0.7602049610188444</v>
      </c>
      <c r="J41" s="7">
        <f t="shared" si="6"/>
        <v>9348.388591421324</v>
      </c>
      <c r="K41" s="7">
        <f t="shared" si="7"/>
        <v>8806.313813630964</v>
      </c>
      <c r="L41" s="7">
        <f t="shared" si="8"/>
        <v>13231.304243806335</v>
      </c>
      <c r="M41" s="7">
        <f t="shared" si="9"/>
        <v>10766.309479995514</v>
      </c>
    </row>
    <row r="42" spans="1:13" ht="11.25">
      <c r="A42" s="2" t="s">
        <v>42</v>
      </c>
      <c r="B42" s="4">
        <v>578200000</v>
      </c>
      <c r="C42" s="4">
        <v>303486575</v>
      </c>
      <c r="D42" s="4">
        <f t="shared" si="4"/>
        <v>881686575</v>
      </c>
      <c r="E42" s="4">
        <v>130936</v>
      </c>
      <c r="F42" s="4">
        <f t="shared" si="5"/>
        <v>6733.7216273599315</v>
      </c>
      <c r="G42" s="10">
        <v>1.016973204907209</v>
      </c>
      <c r="H42" s="10">
        <v>0.9185843118253065</v>
      </c>
      <c r="I42" s="10">
        <v>0.7602049610188444</v>
      </c>
      <c r="J42" s="7">
        <f t="shared" si="6"/>
        <v>6621.336329086794</v>
      </c>
      <c r="K42" s="7">
        <f t="shared" si="7"/>
        <v>7330.542815367099</v>
      </c>
      <c r="L42" s="7">
        <f t="shared" si="8"/>
        <v>8857.771223085996</v>
      </c>
      <c r="M42" s="7">
        <f t="shared" si="9"/>
        <v>9481.912098431701</v>
      </c>
    </row>
    <row r="43" spans="1:13" ht="11.25">
      <c r="A43" s="2" t="s">
        <v>43</v>
      </c>
      <c r="B43" s="4">
        <v>92300000</v>
      </c>
      <c r="C43" s="4">
        <v>70280013</v>
      </c>
      <c r="D43" s="4">
        <f t="shared" si="4"/>
        <v>162580013</v>
      </c>
      <c r="E43" s="4">
        <v>20476</v>
      </c>
      <c r="F43" s="4">
        <f t="shared" si="5"/>
        <v>7940.0279839812465</v>
      </c>
      <c r="G43" s="10">
        <v>0.9759904215912195</v>
      </c>
      <c r="H43" s="10">
        <v>1.012398627399499</v>
      </c>
      <c r="I43" s="10">
        <v>0.7602049610188444</v>
      </c>
      <c r="J43" s="7">
        <f t="shared" si="6"/>
        <v>8135.354413659215</v>
      </c>
      <c r="K43" s="7">
        <f t="shared" si="7"/>
        <v>7842.788175618556</v>
      </c>
      <c r="L43" s="7">
        <f t="shared" si="8"/>
        <v>10444.588487478213</v>
      </c>
      <c r="M43" s="7">
        <f t="shared" si="9"/>
        <v>10570.468356212985</v>
      </c>
    </row>
    <row r="44" spans="1:13" ht="11.25">
      <c r="A44" s="2" t="s">
        <v>44</v>
      </c>
      <c r="B44" s="4">
        <v>763200000</v>
      </c>
      <c r="C44" s="4">
        <v>432792800</v>
      </c>
      <c r="D44" s="4">
        <f t="shared" si="4"/>
        <v>1195992800</v>
      </c>
      <c r="E44" s="4">
        <v>159909</v>
      </c>
      <c r="F44" s="4">
        <f t="shared" si="5"/>
        <v>7479.208800005003</v>
      </c>
      <c r="G44" s="10">
        <v>1.045242484539313</v>
      </c>
      <c r="H44" s="10">
        <v>0.915939140555593</v>
      </c>
      <c r="I44" s="10">
        <v>0.7602049610188444</v>
      </c>
      <c r="J44" s="7">
        <f t="shared" si="6"/>
        <v>7155.477231966359</v>
      </c>
      <c r="K44" s="7">
        <f t="shared" si="7"/>
        <v>8165.6176364165885</v>
      </c>
      <c r="L44" s="7">
        <f t="shared" si="8"/>
        <v>9838.410933258305</v>
      </c>
      <c r="M44" s="7">
        <f t="shared" si="9"/>
        <v>10276.406774153083</v>
      </c>
    </row>
    <row r="45" spans="1:13" ht="11.25">
      <c r="A45" s="2" t="s">
        <v>45</v>
      </c>
      <c r="B45" s="4">
        <v>3125200000</v>
      </c>
      <c r="C45" s="4">
        <v>1339000000</v>
      </c>
      <c r="D45" s="4">
        <f t="shared" si="4"/>
        <v>4464200000</v>
      </c>
      <c r="E45" s="4">
        <v>644760</v>
      </c>
      <c r="F45" s="4">
        <f t="shared" si="5"/>
        <v>6923.816613933867</v>
      </c>
      <c r="G45" s="10">
        <v>0.9980029479486747</v>
      </c>
      <c r="H45" s="10">
        <v>0.8925968636845266</v>
      </c>
      <c r="I45" s="10">
        <v>0.7602049610188444</v>
      </c>
      <c r="J45" s="7">
        <f t="shared" si="6"/>
        <v>6937.671505044437</v>
      </c>
      <c r="K45" s="7">
        <f t="shared" si="7"/>
        <v>7756.935852713206</v>
      </c>
      <c r="L45" s="7">
        <f t="shared" si="8"/>
        <v>9107.828768513175</v>
      </c>
      <c r="M45" s="7">
        <f t="shared" si="9"/>
        <v>10224.16092260274</v>
      </c>
    </row>
    <row r="46" spans="1:13" ht="11.25">
      <c r="A46" s="2" t="s">
        <v>46</v>
      </c>
      <c r="B46" s="4">
        <v>441000000</v>
      </c>
      <c r="C46" s="4">
        <v>160457152</v>
      </c>
      <c r="D46" s="4">
        <f t="shared" si="4"/>
        <v>601457152</v>
      </c>
      <c r="E46" s="4">
        <v>85196</v>
      </c>
      <c r="F46" s="4">
        <f t="shared" si="5"/>
        <v>7059.687684867834</v>
      </c>
      <c r="G46" s="10">
        <v>1.0691551248041093</v>
      </c>
      <c r="H46" s="10">
        <v>0.9715947208907462</v>
      </c>
      <c r="I46" s="10">
        <v>0.7602049610188444</v>
      </c>
      <c r="J46" s="7">
        <f t="shared" si="6"/>
        <v>6603.0527479923085</v>
      </c>
      <c r="K46" s="7">
        <f t="shared" si="7"/>
        <v>7266.082794681715</v>
      </c>
      <c r="L46" s="7">
        <f t="shared" si="8"/>
        <v>9286.558292656071</v>
      </c>
      <c r="M46" s="7">
        <f t="shared" si="9"/>
        <v>8939.823010139631</v>
      </c>
    </row>
    <row r="47" spans="1:13" ht="11.25">
      <c r="A47" s="2" t="s">
        <v>47</v>
      </c>
      <c r="B47" s="4">
        <v>34995161</v>
      </c>
      <c r="C47" s="4">
        <v>141757431</v>
      </c>
      <c r="D47" s="4">
        <f t="shared" si="4"/>
        <v>176752592</v>
      </c>
      <c r="E47" s="4">
        <v>16049</v>
      </c>
      <c r="F47" s="4">
        <f t="shared" si="5"/>
        <v>11013.308741977693</v>
      </c>
      <c r="G47" s="10">
        <v>1.1772339933333795</v>
      </c>
      <c r="H47" s="10">
        <v>1.1011273181467043</v>
      </c>
      <c r="I47" s="10">
        <v>0.7602049610188444</v>
      </c>
      <c r="J47" s="7">
        <f t="shared" si="6"/>
        <v>9355.241867246054</v>
      </c>
      <c r="K47" s="7">
        <f t="shared" si="7"/>
        <v>10001.848615030345</v>
      </c>
      <c r="L47" s="7">
        <f t="shared" si="8"/>
        <v>14487.288700691193</v>
      </c>
      <c r="M47" s="7">
        <f t="shared" si="9"/>
        <v>11176.010042497126</v>
      </c>
    </row>
    <row r="48" spans="1:13" ht="11.25">
      <c r="A48" s="2" t="s">
        <v>48</v>
      </c>
      <c r="B48" s="4">
        <v>1102603584</v>
      </c>
      <c r="C48" s="4">
        <v>699271209</v>
      </c>
      <c r="D48" s="4">
        <f t="shared" si="4"/>
        <v>1801874793</v>
      </c>
      <c r="E48" s="4">
        <v>229909</v>
      </c>
      <c r="F48" s="4">
        <f t="shared" si="5"/>
        <v>7837.339090683705</v>
      </c>
      <c r="G48" s="10">
        <v>1.0576071007198424</v>
      </c>
      <c r="H48" s="10">
        <v>0.9636412650284198</v>
      </c>
      <c r="I48" s="10">
        <v>0.7602049610188444</v>
      </c>
      <c r="J48" s="7">
        <f t="shared" si="6"/>
        <v>7410.444847949066</v>
      </c>
      <c r="K48" s="7">
        <f t="shared" si="7"/>
        <v>8133.046368092762</v>
      </c>
      <c r="L48" s="7">
        <f t="shared" si="8"/>
        <v>10309.507951881715</v>
      </c>
      <c r="M48" s="7">
        <f t="shared" si="9"/>
        <v>10115.752403936003</v>
      </c>
    </row>
    <row r="49" spans="1:13" ht="11.25">
      <c r="A49" s="2" t="s">
        <v>49</v>
      </c>
      <c r="B49" s="4">
        <v>1010100000</v>
      </c>
      <c r="C49" s="4">
        <v>384600000</v>
      </c>
      <c r="D49" s="4">
        <f t="shared" si="4"/>
        <v>1394700000</v>
      </c>
      <c r="E49" s="4">
        <v>199809</v>
      </c>
      <c r="F49" s="4">
        <f t="shared" si="5"/>
        <v>6980.16605858595</v>
      </c>
      <c r="G49" s="10">
        <v>0.9475020870593316</v>
      </c>
      <c r="H49" s="10">
        <v>1.0054658626249424</v>
      </c>
      <c r="I49" s="10">
        <v>0.7602049610188444</v>
      </c>
      <c r="J49" s="7">
        <f t="shared" si="6"/>
        <v>7366.913650026461</v>
      </c>
      <c r="K49" s="7">
        <f t="shared" si="7"/>
        <v>6942.220833199667</v>
      </c>
      <c r="L49" s="7">
        <f t="shared" si="8"/>
        <v>9181.952784458244</v>
      </c>
      <c r="M49" s="7">
        <f t="shared" si="9"/>
        <v>9638.013933954619</v>
      </c>
    </row>
    <row r="50" spans="1:13" ht="11.25">
      <c r="A50" s="2" t="s">
        <v>50</v>
      </c>
      <c r="B50" s="4">
        <v>215700000</v>
      </c>
      <c r="C50" s="4">
        <v>176800000</v>
      </c>
      <c r="D50" s="4">
        <f t="shared" si="4"/>
        <v>392500000</v>
      </c>
      <c r="E50" s="4">
        <v>62337</v>
      </c>
      <c r="F50" s="4">
        <f t="shared" si="5"/>
        <v>6296.421066140494</v>
      </c>
      <c r="G50" s="10">
        <v>1.0171593879031409</v>
      </c>
      <c r="H50" s="10">
        <v>0.8967930753035773</v>
      </c>
      <c r="I50" s="10">
        <v>0.7602049610188444</v>
      </c>
      <c r="J50" s="7">
        <f t="shared" si="6"/>
        <v>6190.20100588215</v>
      </c>
      <c r="K50" s="7">
        <f t="shared" si="7"/>
        <v>7021.041129258347</v>
      </c>
      <c r="L50" s="7">
        <f t="shared" si="8"/>
        <v>8282.530881805722</v>
      </c>
      <c r="M50" s="7">
        <f t="shared" si="9"/>
        <v>9079.915479756126</v>
      </c>
    </row>
    <row r="51" spans="1:13" ht="11.25">
      <c r="A51" s="2" t="s">
        <v>51</v>
      </c>
      <c r="B51" s="4">
        <v>1124400000</v>
      </c>
      <c r="C51" s="4">
        <v>502300000</v>
      </c>
      <c r="D51" s="4">
        <f t="shared" si="4"/>
        <v>1626700000</v>
      </c>
      <c r="E51" s="4">
        <v>188790</v>
      </c>
      <c r="F51" s="4">
        <f t="shared" si="5"/>
        <v>8616.452142592298</v>
      </c>
      <c r="G51" s="10">
        <v>1.0050665529196525</v>
      </c>
      <c r="H51" s="10">
        <v>1.0316172409535278</v>
      </c>
      <c r="I51" s="10">
        <v>0.7602049610188444</v>
      </c>
      <c r="J51" s="7">
        <f t="shared" si="6"/>
        <v>8573.01650080989</v>
      </c>
      <c r="K51" s="7">
        <f t="shared" si="7"/>
        <v>8352.373148230905</v>
      </c>
      <c r="L51" s="7">
        <f t="shared" si="8"/>
        <v>11334.380311125999</v>
      </c>
      <c r="M51" s="7">
        <f t="shared" si="9"/>
        <v>10931.616022061291</v>
      </c>
    </row>
    <row r="52" spans="1:13" ht="11.25">
      <c r="A52" s="2" t="s">
        <v>52</v>
      </c>
      <c r="B52" s="4">
        <v>176776837</v>
      </c>
      <c r="C52" s="4">
        <v>50565003</v>
      </c>
      <c r="D52" s="4">
        <f t="shared" si="4"/>
        <v>227341840</v>
      </c>
      <c r="E52" s="4">
        <v>23548</v>
      </c>
      <c r="F52" s="4">
        <f t="shared" si="5"/>
        <v>9654.401223033803</v>
      </c>
      <c r="G52" s="10">
        <v>1.0512731935018909</v>
      </c>
      <c r="H52" s="10">
        <v>0.9508666346012832</v>
      </c>
      <c r="I52" s="10">
        <v>0.7602049610188444</v>
      </c>
      <c r="J52" s="7">
        <f t="shared" si="6"/>
        <v>9183.532199536141</v>
      </c>
      <c r="K52" s="7">
        <f t="shared" si="7"/>
        <v>10153.265317887697</v>
      </c>
      <c r="L52" s="7">
        <f t="shared" si="8"/>
        <v>12699.734569075621</v>
      </c>
      <c r="M52" s="7">
        <f t="shared" si="9"/>
        <v>12704.5546319804</v>
      </c>
    </row>
    <row r="53" spans="1:13" s="23" customFormat="1" ht="11.25">
      <c r="A53" s="19" t="s">
        <v>53</v>
      </c>
      <c r="B53" s="26">
        <v>48781693904</v>
      </c>
      <c r="C53" s="26">
        <v>21007133928</v>
      </c>
      <c r="D53" s="26">
        <f>SUM(D3:D52)</f>
        <v>69788827832</v>
      </c>
      <c r="E53" s="20">
        <v>8525540</v>
      </c>
      <c r="F53" s="20">
        <f t="shared" si="5"/>
        <v>8185.854248763128</v>
      </c>
      <c r="G53" s="21">
        <v>1</v>
      </c>
      <c r="H53" s="21">
        <v>1</v>
      </c>
      <c r="I53" s="21">
        <v>0.7602049610188444</v>
      </c>
      <c r="J53" s="22">
        <f t="shared" si="6"/>
        <v>8185.854248763128</v>
      </c>
      <c r="K53" s="22">
        <f t="shared" si="7"/>
        <v>8185.854248763128</v>
      </c>
      <c r="L53" s="22">
        <f t="shared" si="8"/>
        <v>10767.956891247139</v>
      </c>
      <c r="M53" s="22">
        <f t="shared" si="9"/>
        <v>10767.956891247139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3"/>
  <headerFooter alignWithMargins="0">
    <oddFooter>&amp;LSHEEO SHEF Data for higheredinfo.org&amp;C&amp;D&amp;RFiscal Year =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2005-03-09T22:19:38Z</cp:lastPrinted>
  <dcterms:created xsi:type="dcterms:W3CDTF">2005-03-01T17:31:47Z</dcterms:created>
  <dcterms:modified xsi:type="dcterms:W3CDTF">2008-07-17T22:22:30Z</dcterms:modified>
  <cp:category/>
  <cp:version/>
  <cp:contentType/>
  <cp:contentStatus/>
</cp:coreProperties>
</file>